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výdavky" sheetId="1" r:id="rId1"/>
  </sheets>
  <definedNames>
    <definedName name="_xlnm.Print_Titles" localSheetId="0">'výdavky'!$4:$8</definedName>
  </definedNames>
  <calcPr fullCalcOnLoad="1"/>
</workbook>
</file>

<file path=xl/sharedStrings.xml><?xml version="1.0" encoding="utf-8"?>
<sst xmlns="http://schemas.openxmlformats.org/spreadsheetml/2006/main" count="317" uniqueCount="238">
  <si>
    <t>SUMARIZÁCIA</t>
  </si>
  <si>
    <t>Bežné výdavky</t>
  </si>
  <si>
    <t>Mzdy</t>
  </si>
  <si>
    <t>Tovary a služby</t>
  </si>
  <si>
    <t>MK-údržba</t>
  </si>
  <si>
    <t>MK-nájomné</t>
  </si>
  <si>
    <t>MK-projekty</t>
  </si>
  <si>
    <t>MK-geom.plány</t>
  </si>
  <si>
    <t>05.1.0 Nakladanie s odpadmi</t>
  </si>
  <si>
    <t>Odpady-nájom odp. Nádob</t>
  </si>
  <si>
    <t>Rozvoj bývania a obč. Vybavenosť</t>
  </si>
  <si>
    <t>NB-energie</t>
  </si>
  <si>
    <t>NB-voda</t>
  </si>
  <si>
    <t>Rozvoj bývania -údržba, bytovka při ZŠ Čápor</t>
  </si>
  <si>
    <t>Ná.byta- vývoz fek.</t>
  </si>
  <si>
    <t>NB-poistné</t>
  </si>
  <si>
    <t>Zásobovanie vodou</t>
  </si>
  <si>
    <t>Verejné osvetlenie</t>
  </si>
  <si>
    <t>Rekreačné a športové služby</t>
  </si>
  <si>
    <t>Kolkáreň – údržba strechy</t>
  </si>
  <si>
    <t>Kolkáreň-poistka</t>
  </si>
  <si>
    <t>Transf.-kolkári, na činnosť oddielu</t>
  </si>
  <si>
    <t>Transf.-jazdecký klub Cabaj</t>
  </si>
  <si>
    <t>Knihy</t>
  </si>
  <si>
    <t>08.2.0.7</t>
  </si>
  <si>
    <t xml:space="preserve">     -star.poist.</t>
  </si>
  <si>
    <t>Opatrovateľská služba</t>
  </si>
  <si>
    <t xml:space="preserve">     -zdr.p.</t>
  </si>
  <si>
    <t xml:space="preserve">     -nem.poist.</t>
  </si>
  <si>
    <t>BEŽNÉ VÝDAVKY SPOLU</t>
  </si>
  <si>
    <t>KAPITÁLOVÉ VÝDAVKY</t>
  </si>
  <si>
    <t xml:space="preserve"> 06.3.0 Zásobovanie vodou</t>
  </si>
  <si>
    <t>KAPITÁLOVÉ VÝDAVKY SPOLU</t>
  </si>
  <si>
    <t>VÝDAVKOVÉ FINANČNÉ OPERÁCIE</t>
  </si>
  <si>
    <t>Transakcie verejného dlhu</t>
  </si>
  <si>
    <t>VÝDAVKOVÉ FINANČNÉ OPERÁCIE SPOLU</t>
  </si>
  <si>
    <t>É OPERÁCIE SPOLU</t>
  </si>
  <si>
    <t>ROZPOČTOVÉ VÝDAVKY SPOLU</t>
  </si>
  <si>
    <t>ORIGINÁLNE KOMPETENCIE</t>
  </si>
  <si>
    <t>Zariadenie školského stravovania</t>
  </si>
  <si>
    <t>Školský klub při ZŠ Cabaj</t>
  </si>
  <si>
    <t>Školský klub při ZŠ Čápor</t>
  </si>
  <si>
    <t>MŠ Cabaj</t>
  </si>
  <si>
    <t>MŠ Čápor</t>
  </si>
  <si>
    <t>ZŠ, vzdelávacie poukazy,kultúrne poukazy, školské potreby</t>
  </si>
  <si>
    <t xml:space="preserve">OcÚ-správa obec. úradu </t>
  </si>
  <si>
    <t>Odvody</t>
  </si>
  <si>
    <t xml:space="preserve">Tovary a služby </t>
  </si>
  <si>
    <t>OcÚ-správa obec. úradu - poslanci</t>
  </si>
  <si>
    <t>O1.1.2</t>
  </si>
  <si>
    <t>Finančná a rozpočt.ob.kontr. a audit</t>
  </si>
  <si>
    <t>Poistné odvody</t>
  </si>
  <si>
    <t>O1.3.3</t>
  </si>
  <si>
    <t>OcÚ-prenesen.komp.matrika</t>
  </si>
  <si>
    <t>O1.7.O</t>
  </si>
  <si>
    <t xml:space="preserve">Transakcie verejného dlhu </t>
  </si>
  <si>
    <t>Úroky za úver na dostavbu 4x6 BJ</t>
  </si>
  <si>
    <t>Úroky za úver zo ŠFRB</t>
  </si>
  <si>
    <t>O2.2.O</t>
  </si>
  <si>
    <t xml:space="preserve">Civilná obrana </t>
  </si>
  <si>
    <t xml:space="preserve">Transféry všeob.povahy príspevky </t>
  </si>
  <si>
    <t>Transféry pre nepodnik.subjekty</t>
  </si>
  <si>
    <t>Ochrana pred požiarmi</t>
  </si>
  <si>
    <t>O3.2.O</t>
  </si>
  <si>
    <t>Cestovný ruch- reklama obce</t>
  </si>
  <si>
    <t xml:space="preserve">Poistenie </t>
  </si>
  <si>
    <t>Tov.a služby</t>
  </si>
  <si>
    <t>05.2.0 Nakladanie s odpad. vodami čOV</t>
  </si>
  <si>
    <t>O6.3.O</t>
  </si>
  <si>
    <t>O6.4.O</t>
  </si>
  <si>
    <t>O6.6.O</t>
  </si>
  <si>
    <t xml:space="preserve">Bývanie a obč.vyb.prenájom bud. </t>
  </si>
  <si>
    <t>O7.6.O</t>
  </si>
  <si>
    <t xml:space="preserve">Zdravot.prenájom str. </t>
  </si>
  <si>
    <t>O8.1.O</t>
  </si>
  <si>
    <t xml:space="preserve">Tovary a služby futbal. areal </t>
  </si>
  <si>
    <t>Transf.- futbal. Klub</t>
  </si>
  <si>
    <t xml:space="preserve">08.2.O </t>
  </si>
  <si>
    <t xml:space="preserve">Kultúrne služby - KD - Pohranice </t>
  </si>
  <si>
    <t>O8.2.0.5</t>
  </si>
  <si>
    <t>Knižnica obecná</t>
  </si>
  <si>
    <t xml:space="preserve">Pamiatková starostlivosť </t>
  </si>
  <si>
    <t>08.2.0.8</t>
  </si>
  <si>
    <t xml:space="preserve">Národnostná kultúra - výmena návš. </t>
  </si>
  <si>
    <t>08.2.0.9</t>
  </si>
  <si>
    <t>Ostatné kultúrne sl. kult.posedenia</t>
  </si>
  <si>
    <t>O8.3.O</t>
  </si>
  <si>
    <t>Vysielacie a vydavateľské služby miest.rozhlas</t>
  </si>
  <si>
    <t xml:space="preserve">Tovary a služby MR </t>
  </si>
  <si>
    <t>O8.4.0</t>
  </si>
  <si>
    <t>Náboženské a iné spoloč.služby údržba sob.siene</t>
  </si>
  <si>
    <t xml:space="preserve">Tovary a služby sob. sieň </t>
  </si>
  <si>
    <t>Nábožen. a iné spoloč.služby údr. domu smútku a cint.</t>
  </si>
  <si>
    <t xml:space="preserve">Tovary a služby dom smút. a cintorín </t>
  </si>
  <si>
    <t>O8.6.0</t>
  </si>
  <si>
    <t>Kultúra - kronika a pamätná kniha</t>
  </si>
  <si>
    <t xml:space="preserve">Predškolská výchova - materská škola </t>
  </si>
  <si>
    <t xml:space="preserve">Odvody, poistné  </t>
  </si>
  <si>
    <t xml:space="preserve">Základné vzdelanie ZŠ - slov. </t>
  </si>
  <si>
    <t>Transfery</t>
  </si>
  <si>
    <t xml:space="preserve">Základné vzdelanie spoločné výdavky </t>
  </si>
  <si>
    <r>
      <rPr>
        <b/>
        <sz val="8"/>
        <rFont val="Arial"/>
        <family val="1"/>
      </rPr>
      <t>O9.1.1.1</t>
    </r>
    <r>
      <rPr>
        <sz val="8"/>
        <rFont val="Arial"/>
        <family val="1"/>
      </rPr>
      <t xml:space="preserve"> </t>
    </r>
  </si>
  <si>
    <r>
      <rPr>
        <b/>
        <sz val="8"/>
        <rFont val="Arial"/>
        <family val="1"/>
      </rPr>
      <t>O9.1.2.1</t>
    </r>
    <r>
      <rPr>
        <sz val="8"/>
        <rFont val="Arial"/>
        <family val="1"/>
      </rPr>
      <t xml:space="preserve"> </t>
    </r>
  </si>
  <si>
    <r>
      <rPr>
        <b/>
        <sz val="8"/>
        <rFont val="Arial"/>
        <family val="1"/>
      </rPr>
      <t>O9.5.0.2</t>
    </r>
    <r>
      <rPr>
        <sz val="8"/>
        <rFont val="Arial"/>
        <family val="1"/>
      </rPr>
      <t xml:space="preserve"> </t>
    </r>
  </si>
  <si>
    <t xml:space="preserve">Základné vzdelanie školská družina </t>
  </si>
  <si>
    <r>
      <rPr>
        <b/>
        <sz val="8"/>
        <rFont val="Arial"/>
        <family val="1"/>
      </rPr>
      <t>O9.6.0.1</t>
    </r>
    <r>
      <rPr>
        <sz val="8"/>
        <rFont val="Arial"/>
        <family val="1"/>
      </rPr>
      <t xml:space="preserve"> </t>
    </r>
  </si>
  <si>
    <t xml:space="preserve"> Príspevky členské  do združení obce</t>
  </si>
  <si>
    <t xml:space="preserve">Príspevky  členské do združ. Obcí </t>
  </si>
  <si>
    <t>O4.4.3</t>
  </si>
  <si>
    <t xml:space="preserve">Výstavba na spoločnú úradovňu </t>
  </si>
  <si>
    <t>10.2.O4</t>
  </si>
  <si>
    <t xml:space="preserve">Príspevky pre ZŤP </t>
  </si>
  <si>
    <t>Kanalizácia Obdokov.cesta</t>
  </si>
  <si>
    <t>O6.1.0</t>
  </si>
  <si>
    <t xml:space="preserve">Rozvoj bývania </t>
  </si>
  <si>
    <t xml:space="preserve">Úver na dostavbu 4x6 BJ </t>
  </si>
  <si>
    <t>Úver zo ŠFRB</t>
  </si>
  <si>
    <t>ZŠ, vzdeláva. poukazy, školské potreby VJM</t>
  </si>
  <si>
    <t>O1.6.O</t>
  </si>
  <si>
    <t>Všeob.verej.služ. REGOB</t>
  </si>
  <si>
    <t>O4.7.3</t>
  </si>
  <si>
    <t>Nákup osob. Automobilov</t>
  </si>
  <si>
    <t xml:space="preserve">Úroky z úveru na osob.auto </t>
  </si>
  <si>
    <t>O1.8.O</t>
  </si>
  <si>
    <t>O3.6.O</t>
  </si>
  <si>
    <t>NB - tovary a služby</t>
  </si>
  <si>
    <t>O6.2.0</t>
  </si>
  <si>
    <t xml:space="preserve">Rovzoj obcí - verejná zeleň </t>
  </si>
  <si>
    <t xml:space="preserve">Tovary a služby  </t>
  </si>
  <si>
    <t>Základné vzdelanie školská jedáleň</t>
  </si>
  <si>
    <t xml:space="preserve">Vyhotovila: M.Horiková </t>
  </si>
  <si>
    <t>O1.1.1.6</t>
  </si>
  <si>
    <t>OcÚ-správa obec. úradu - www.stránka</t>
  </si>
  <si>
    <t>Program</t>
  </si>
  <si>
    <t>Návrh 2012</t>
  </si>
  <si>
    <t>O10102</t>
  </si>
  <si>
    <t>O10301</t>
  </si>
  <si>
    <t>O20401</t>
  </si>
  <si>
    <t>O40101</t>
  </si>
  <si>
    <t>Obecný infor. Systém</t>
  </si>
  <si>
    <t>Kontrolná činnosť</t>
  </si>
  <si>
    <t>Manažment OcU</t>
  </si>
  <si>
    <t xml:space="preserve">Služby občanom </t>
  </si>
  <si>
    <t>Administratíva</t>
  </si>
  <si>
    <t>O10105</t>
  </si>
  <si>
    <t>Členstvo v samosp.org</t>
  </si>
  <si>
    <t>O20102</t>
  </si>
  <si>
    <t>O50401</t>
  </si>
  <si>
    <t>Úroky z úveru nový úver kanali</t>
  </si>
  <si>
    <t>O50201</t>
  </si>
  <si>
    <t>Civilná obrana</t>
  </si>
  <si>
    <t>Podpora kult.podujatí</t>
  </si>
  <si>
    <t>O50301</t>
  </si>
  <si>
    <t>Hasičský zbor</t>
  </si>
  <si>
    <t>O50302</t>
  </si>
  <si>
    <t xml:space="preserve">Verejný poriadok </t>
  </si>
  <si>
    <t>O70101</t>
  </si>
  <si>
    <t xml:space="preserve">Zimná údrž.MK </t>
  </si>
  <si>
    <t xml:space="preserve">04.5.1           Cestná doprava zimná údrž. MK </t>
  </si>
  <si>
    <t>04.5.1           Cestná doprava letná údržba MK</t>
  </si>
  <si>
    <t>O70102</t>
  </si>
  <si>
    <t xml:space="preserve">Letná údrž. MK </t>
  </si>
  <si>
    <t>O20103</t>
  </si>
  <si>
    <t>Propagácia prezent.obce</t>
  </si>
  <si>
    <t>O60101</t>
  </si>
  <si>
    <t>Odpadové hospodárstvo</t>
  </si>
  <si>
    <t xml:space="preserve">Kanalizácia a čistička </t>
  </si>
  <si>
    <t>odpadových vôd</t>
  </si>
  <si>
    <t>Verejná zeleň</t>
  </si>
  <si>
    <t>O90201</t>
  </si>
  <si>
    <t xml:space="preserve">Zásobovanie vodou </t>
  </si>
  <si>
    <t xml:space="preserve">Verejné osvetlenie </t>
  </si>
  <si>
    <t>Údržba obec. budov v obci</t>
  </si>
  <si>
    <t>Údržba nájom.bytov</t>
  </si>
  <si>
    <t>O40701</t>
  </si>
  <si>
    <t xml:space="preserve">Služby podnikateľom </t>
  </si>
  <si>
    <t>Telovýchova a športový</t>
  </si>
  <si>
    <t xml:space="preserve">areál. </t>
  </si>
  <si>
    <t>Obecná knižnica</t>
  </si>
  <si>
    <t xml:space="preserve">Pamiatkové stavby </t>
  </si>
  <si>
    <t>O20501</t>
  </si>
  <si>
    <t>Medzinár.spolupráca part.ob.</t>
  </si>
  <si>
    <t xml:space="preserve">Kultúrne posed. Deň matiek </t>
  </si>
  <si>
    <t>O20402</t>
  </si>
  <si>
    <t>Miestny rozhlas</t>
  </si>
  <si>
    <t>O40801</t>
  </si>
  <si>
    <t>Občianske obrady sob.sieň</t>
  </si>
  <si>
    <t>O41301</t>
  </si>
  <si>
    <t>Správa cintorína</t>
  </si>
  <si>
    <t xml:space="preserve">Kronika obce </t>
  </si>
  <si>
    <t>08O101</t>
  </si>
  <si>
    <t>Predškolská výchova</t>
  </si>
  <si>
    <t>O80202</t>
  </si>
  <si>
    <t xml:space="preserve">Základné vzdelanie </t>
  </si>
  <si>
    <t>O80204</t>
  </si>
  <si>
    <t xml:space="preserve">Základné vzdelanie spoločné </t>
  </si>
  <si>
    <t xml:space="preserve">výdavky </t>
  </si>
  <si>
    <t>O80203</t>
  </si>
  <si>
    <t>Školský klub</t>
  </si>
  <si>
    <t>O80301</t>
  </si>
  <si>
    <t xml:space="preserve">Školská jedáleň </t>
  </si>
  <si>
    <t>O41401</t>
  </si>
  <si>
    <t>spoločný stavebný úrad</t>
  </si>
  <si>
    <t xml:space="preserve">výpomoci pre odkázaných </t>
  </si>
  <si>
    <t xml:space="preserve">O1.1.1.6 Správa obecného úradu </t>
  </si>
  <si>
    <t xml:space="preserve">Nákup výp. tech. </t>
  </si>
  <si>
    <t>13.01.01.</t>
  </si>
  <si>
    <t xml:space="preserve">Údržba a prev. ČOV </t>
  </si>
  <si>
    <t>Údržba nájomných bytov</t>
  </si>
  <si>
    <t>O40301</t>
  </si>
  <si>
    <t>Evidencia obyvateľstva</t>
  </si>
  <si>
    <t xml:space="preserve">Bc. Hajdu Ladislav </t>
  </si>
  <si>
    <t xml:space="preserve">starosta obce </t>
  </si>
  <si>
    <t>Návrh  2011</t>
  </si>
  <si>
    <t>Návrh 2013</t>
  </si>
  <si>
    <t>Provízie z úverov</t>
  </si>
  <si>
    <t>Bežné transf. Na čl.príspevky</t>
  </si>
  <si>
    <t xml:space="preserve">Úroky z  debet.účtu </t>
  </si>
  <si>
    <t>Verejný poriadok a bezpeč. - odchyt tul.psov</t>
  </si>
  <si>
    <t>O7.02.01</t>
  </si>
  <si>
    <t>O4.1.2       Všeobecná pracovná poblasť</t>
  </si>
  <si>
    <t xml:space="preserve">Zamestnanosť </t>
  </si>
  <si>
    <t xml:space="preserve">Mzdy </t>
  </si>
  <si>
    <t>11.O5.03</t>
  </si>
  <si>
    <t xml:space="preserve">O5.6.0      Ochrana životného prostredia </t>
  </si>
  <si>
    <t>05.2.0 Nakladanie s odpadovými  vodami</t>
  </si>
  <si>
    <t>Kanalizácia Obdokov.cesta 11S1</t>
  </si>
  <si>
    <t>Rozšírenie miest.kanalizácie</t>
  </si>
  <si>
    <t>Kanalizácia Obdokov.cesta  52</t>
  </si>
  <si>
    <t>Projekt.dokumentácia náj.byty</t>
  </si>
  <si>
    <t xml:space="preserve">Nákup pozemkov </t>
  </si>
  <si>
    <t>Úver na rekonštrukciu MK</t>
  </si>
  <si>
    <t>Transféry a príspevky</t>
  </si>
  <si>
    <r>
      <t xml:space="preserve">          R</t>
    </r>
    <r>
      <rPr>
        <b/>
        <i/>
        <sz val="12"/>
        <rFont val="Arial"/>
        <family val="2"/>
      </rPr>
      <t>ozpočet výdavkov na roky 2011, 2012, 2013</t>
    </r>
    <r>
      <rPr>
        <b/>
        <sz val="12"/>
        <rFont val="Arial"/>
        <family val="1"/>
      </rPr>
      <t xml:space="preserve"> </t>
    </r>
  </si>
  <si>
    <t>Vyvesené dňa: 15.11.2010</t>
  </si>
  <si>
    <t>Prejednané na obecnom zastupiteľstve dňa:  12.11.2010</t>
  </si>
  <si>
    <t>Zvesené dňa: 30.11.2010</t>
  </si>
  <si>
    <t>Právoplatné od:  01.01.2011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</si>
</sst>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  <numFmt numFmtId="173" formatCode="0.0"/>
    <numFmt numFmtId="174" formatCode="#,##0.0"/>
    <numFmt numFmtId="175" formatCode="0.000"/>
    <numFmt numFmtId="176" formatCode="#,##0.000"/>
    <numFmt numFmtId="177" formatCode="_-* #,##0.0\ _S_k_-;\-* #,##0.0\ _S_k_-;_-* &quot;-&quot;??\ _S_k_-;_-@_-"/>
    <numFmt numFmtId="178" formatCode="_-* #,##0\ _S_k_-;\-* #,##0\ _S_k_-;_-* &quot;-&quot;??\ _S_k_-;_-@_-"/>
  </numFmts>
  <fonts count="47">
    <font>
      <sz val="10"/>
      <name val="Arial"/>
      <family val="0"/>
    </font>
    <font>
      <b/>
      <sz val="12"/>
      <name val="Arial"/>
      <family val="1"/>
    </font>
    <font>
      <b/>
      <sz val="10"/>
      <name val="Arial"/>
      <family val="1"/>
    </font>
    <font>
      <sz val="8"/>
      <name val="Arial"/>
      <family val="1"/>
    </font>
    <font>
      <b/>
      <sz val="8"/>
      <name val="Arial"/>
      <family val="1"/>
    </font>
    <font>
      <i/>
      <sz val="8"/>
      <name val="Arial"/>
      <family val="1"/>
    </font>
    <font>
      <b/>
      <i/>
      <sz val="8"/>
      <name val="Arial"/>
      <family val="1"/>
    </font>
    <font>
      <b/>
      <i/>
      <sz val="14"/>
      <name val="Arial"/>
      <family val="1"/>
    </font>
    <font>
      <i/>
      <sz val="11"/>
      <name val="Arial"/>
      <family val="1"/>
    </font>
    <font>
      <b/>
      <i/>
      <sz val="12"/>
      <name val="Arial"/>
      <family val="2"/>
    </font>
    <font>
      <i/>
      <sz val="12"/>
      <name val="Arial"/>
      <family val="1"/>
    </font>
    <font>
      <b/>
      <i/>
      <sz val="11"/>
      <name val="Arial"/>
      <family val="1"/>
    </font>
    <font>
      <b/>
      <sz val="9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3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/>
    </xf>
    <xf numFmtId="0" fontId="3" fillId="34" borderId="21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 wrapText="1"/>
    </xf>
    <xf numFmtId="0" fontId="3" fillId="34" borderId="12" xfId="0" applyFont="1" applyFill="1" applyBorder="1" applyAlignment="1">
      <alignment horizontal="right"/>
    </xf>
    <xf numFmtId="0" fontId="4" fillId="34" borderId="21" xfId="0" applyFont="1" applyFill="1" applyBorder="1" applyAlignment="1">
      <alignment/>
    </xf>
    <xf numFmtId="0" fontId="4" fillId="34" borderId="20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3" fontId="5" fillId="34" borderId="20" xfId="0" applyNumberFormat="1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 horizontal="left"/>
    </xf>
    <xf numFmtId="0" fontId="3" fillId="34" borderId="0" xfId="0" applyFont="1" applyFill="1" applyAlignment="1">
      <alignment wrapText="1"/>
    </xf>
    <xf numFmtId="3" fontId="3" fillId="33" borderId="20" xfId="0" applyNumberFormat="1" applyFont="1" applyFill="1" applyBorder="1" applyAlignment="1">
      <alignment horizontal="left"/>
    </xf>
    <xf numFmtId="1" fontId="3" fillId="34" borderId="12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left" vertical="top"/>
    </xf>
    <xf numFmtId="0" fontId="6" fillId="33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4" fillId="33" borderId="22" xfId="0" applyFont="1" applyFill="1" applyBorder="1" applyAlignment="1">
      <alignment horizontal="left"/>
    </xf>
    <xf numFmtId="3" fontId="4" fillId="34" borderId="20" xfId="0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3" fontId="0" fillId="34" borderId="20" xfId="0" applyNumberFormat="1" applyFont="1" applyFill="1" applyBorder="1" applyAlignment="1">
      <alignment horizontal="left"/>
    </xf>
    <xf numFmtId="0" fontId="0" fillId="34" borderId="20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36" borderId="20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right"/>
    </xf>
    <xf numFmtId="3" fontId="3" fillId="34" borderId="24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3" fontId="3" fillId="34" borderId="26" xfId="0" applyNumberFormat="1" applyFont="1" applyFill="1" applyBorder="1" applyAlignment="1">
      <alignment horizontal="left"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29" xfId="0" applyFont="1" applyFill="1" applyBorder="1" applyAlignment="1">
      <alignment wrapText="1"/>
    </xf>
    <xf numFmtId="0" fontId="3" fillId="34" borderId="26" xfId="0" applyFont="1" applyFill="1" applyBorder="1" applyAlignment="1">
      <alignment horizontal="left"/>
    </xf>
    <xf numFmtId="3" fontId="3" fillId="34" borderId="28" xfId="0" applyNumberFormat="1" applyFont="1" applyFill="1" applyBorder="1" applyAlignment="1">
      <alignment horizontal="left"/>
    </xf>
    <xf numFmtId="0" fontId="3" fillId="34" borderId="28" xfId="0" applyFont="1" applyFill="1" applyBorder="1" applyAlignment="1">
      <alignment wrapText="1"/>
    </xf>
    <xf numFmtId="3" fontId="3" fillId="34" borderId="23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3" fontId="3" fillId="34" borderId="20" xfId="0" applyNumberFormat="1" applyFont="1" applyFill="1" applyBorder="1" applyAlignment="1">
      <alignment horizontal="left"/>
    </xf>
    <xf numFmtId="0" fontId="3" fillId="34" borderId="20" xfId="0" applyFont="1" applyFill="1" applyBorder="1" applyAlignment="1">
      <alignment wrapText="1"/>
    </xf>
    <xf numFmtId="3" fontId="4" fillId="36" borderId="0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 horizontal="right"/>
    </xf>
    <xf numFmtId="3" fontId="3" fillId="34" borderId="24" xfId="0" applyNumberFormat="1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3" fillId="36" borderId="24" xfId="0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1" fontId="3" fillId="34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 vertical="top"/>
    </xf>
    <xf numFmtId="3" fontId="6" fillId="33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4" fillId="37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3" fillId="36" borderId="24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4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wrapText="1"/>
    </xf>
    <xf numFmtId="0" fontId="0" fillId="34" borderId="31" xfId="0" applyFont="1" applyFill="1" applyBorder="1" applyAlignment="1">
      <alignment wrapText="1"/>
    </xf>
    <xf numFmtId="0" fontId="3" fillId="34" borderId="3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2" fillId="33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left"/>
    </xf>
    <xf numFmtId="0" fontId="2" fillId="33" borderId="36" xfId="0" applyFont="1" applyFill="1" applyBorder="1" applyAlignment="1">
      <alignment wrapText="1"/>
    </xf>
    <xf numFmtId="0" fontId="3" fillId="36" borderId="37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left"/>
    </xf>
    <xf numFmtId="0" fontId="3" fillId="36" borderId="38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wrapText="1"/>
    </xf>
    <xf numFmtId="0" fontId="3" fillId="36" borderId="39" xfId="0" applyFont="1" applyFill="1" applyBorder="1" applyAlignment="1">
      <alignment wrapText="1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left"/>
    </xf>
    <xf numFmtId="0" fontId="4" fillId="33" borderId="28" xfId="0" applyFont="1" applyFill="1" applyBorder="1" applyAlignment="1">
      <alignment wrapText="1"/>
    </xf>
    <xf numFmtId="3" fontId="4" fillId="33" borderId="40" xfId="0" applyNumberFormat="1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4" fontId="3" fillId="34" borderId="4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3" fontId="3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3" fillId="34" borderId="42" xfId="0" applyNumberFormat="1" applyFont="1" applyFill="1" applyBorder="1" applyAlignment="1">
      <alignment horizontal="left"/>
    </xf>
    <xf numFmtId="0" fontId="3" fillId="34" borderId="42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wrapText="1"/>
    </xf>
    <xf numFmtId="3" fontId="4" fillId="33" borderId="35" xfId="0" applyNumberFormat="1" applyFont="1" applyFill="1" applyBorder="1" applyAlignment="1">
      <alignment horizontal="left"/>
    </xf>
    <xf numFmtId="0" fontId="4" fillId="33" borderId="35" xfId="0" applyFont="1" applyFill="1" applyBorder="1" applyAlignment="1">
      <alignment wrapText="1"/>
    </xf>
    <xf numFmtId="3" fontId="2" fillId="33" borderId="43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 horizontal="left"/>
    </xf>
    <xf numFmtId="0" fontId="4" fillId="34" borderId="42" xfId="0" applyFont="1" applyFill="1" applyBorder="1" applyAlignment="1">
      <alignment wrapText="1"/>
    </xf>
    <xf numFmtId="3" fontId="3" fillId="34" borderId="11" xfId="0" applyNumberFormat="1" applyFont="1" applyFill="1" applyBorder="1" applyAlignment="1">
      <alignment/>
    </xf>
    <xf numFmtId="3" fontId="4" fillId="34" borderId="4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0" fillId="33" borderId="44" xfId="0" applyNumberFormat="1" applyFont="1" applyFill="1" applyBorder="1" applyAlignment="1">
      <alignment horizontal="left"/>
    </xf>
    <xf numFmtId="0" fontId="0" fillId="33" borderId="44" xfId="0" applyFont="1" applyFill="1" applyBorder="1" applyAlignment="1">
      <alignment wrapText="1"/>
    </xf>
    <xf numFmtId="3" fontId="2" fillId="33" borderId="45" xfId="0" applyNumberFormat="1" applyFont="1" applyFill="1" applyBorder="1" applyAlignment="1">
      <alignment/>
    </xf>
    <xf numFmtId="0" fontId="3" fillId="34" borderId="26" xfId="0" applyFont="1" applyFill="1" applyBorder="1" applyAlignment="1">
      <alignment wrapText="1"/>
    </xf>
    <xf numFmtId="3" fontId="3" fillId="34" borderId="46" xfId="0" applyNumberFormat="1" applyFont="1" applyFill="1" applyBorder="1" applyAlignment="1">
      <alignment/>
    </xf>
    <xf numFmtId="4" fontId="3" fillId="34" borderId="46" xfId="0" applyNumberFormat="1" applyFont="1" applyFill="1" applyBorder="1" applyAlignment="1">
      <alignment/>
    </xf>
    <xf numFmtId="0" fontId="2" fillId="34" borderId="47" xfId="0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3" fillId="36" borderId="24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 vertical="center"/>
    </xf>
    <xf numFmtId="172" fontId="4" fillId="33" borderId="20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172" fontId="4" fillId="36" borderId="20" xfId="0" applyNumberFormat="1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72" fontId="6" fillId="34" borderId="20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72" fontId="4" fillId="33" borderId="20" xfId="0" applyNumberFormat="1" applyFont="1" applyFill="1" applyBorder="1" applyAlignment="1">
      <alignment horizontal="left"/>
    </xf>
    <xf numFmtId="14" fontId="4" fillId="33" borderId="20" xfId="0" applyNumberFormat="1" applyFont="1" applyFill="1" applyBorder="1" applyAlignment="1">
      <alignment vertical="top"/>
    </xf>
    <xf numFmtId="172" fontId="4" fillId="34" borderId="20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14" fontId="4" fillId="33" borderId="20" xfId="0" applyNumberFormat="1" applyFont="1" applyFill="1" applyBorder="1" applyAlignment="1">
      <alignment/>
    </xf>
    <xf numFmtId="172" fontId="6" fillId="33" borderId="38" xfId="0" applyNumberFormat="1" applyFont="1" applyFill="1" applyBorder="1" applyAlignment="1">
      <alignment/>
    </xf>
    <xf numFmtId="172" fontId="6" fillId="36" borderId="38" xfId="0" applyNumberFormat="1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172" fontId="4" fillId="34" borderId="20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left" indent="1"/>
    </xf>
    <xf numFmtId="172" fontId="3" fillId="34" borderId="20" xfId="0" applyNumberFormat="1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8" borderId="51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4" fillId="33" borderId="29" xfId="0" applyFont="1" applyFill="1" applyBorder="1" applyAlignment="1">
      <alignment wrapText="1"/>
    </xf>
    <xf numFmtId="0" fontId="4" fillId="33" borderId="23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0" fontId="3" fillId="39" borderId="49" xfId="0" applyFont="1" applyFill="1" applyBorder="1" applyAlignment="1">
      <alignment/>
    </xf>
    <xf numFmtId="0" fontId="2" fillId="36" borderId="0" xfId="0" applyFont="1" applyFill="1" applyBorder="1" applyAlignment="1">
      <alignment horizontal="left" indent="1"/>
    </xf>
    <xf numFmtId="3" fontId="4" fillId="36" borderId="0" xfId="0" applyNumberFormat="1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3" fontId="2" fillId="36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72" fontId="6" fillId="33" borderId="23" xfId="0" applyNumberFormat="1" applyFont="1" applyFill="1" applyBorder="1" applyAlignment="1">
      <alignment/>
    </xf>
    <xf numFmtId="0" fontId="4" fillId="38" borderId="52" xfId="0" applyFont="1" applyFill="1" applyBorder="1" applyAlignment="1">
      <alignment horizontal="center"/>
    </xf>
    <xf numFmtId="0" fontId="4" fillId="38" borderId="52" xfId="0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 horizontal="left"/>
    </xf>
    <xf numFmtId="0" fontId="2" fillId="36" borderId="0" xfId="0" applyFont="1" applyFill="1" applyBorder="1" applyAlignment="1">
      <alignment wrapText="1"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3" fontId="12" fillId="34" borderId="12" xfId="0" applyNumberFormat="1" applyFont="1" applyFill="1" applyBorder="1" applyAlignment="1">
      <alignment/>
    </xf>
    <xf numFmtId="0" fontId="4" fillId="37" borderId="21" xfId="0" applyFont="1" applyFill="1" applyBorder="1" applyAlignment="1">
      <alignment/>
    </xf>
    <xf numFmtId="3" fontId="3" fillId="37" borderId="20" xfId="0" applyNumberFormat="1" applyFont="1" applyFill="1" applyBorder="1" applyAlignment="1">
      <alignment horizontal="left"/>
    </xf>
    <xf numFmtId="0" fontId="3" fillId="37" borderId="20" xfId="0" applyFont="1" applyFill="1" applyBorder="1" applyAlignment="1">
      <alignment wrapText="1"/>
    </xf>
    <xf numFmtId="3" fontId="2" fillId="37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172" fontId="4" fillId="37" borderId="20" xfId="0" applyNumberFormat="1" applyFont="1" applyFill="1" applyBorder="1" applyAlignment="1">
      <alignment/>
    </xf>
    <xf numFmtId="172" fontId="4" fillId="37" borderId="20" xfId="0" applyNumberFormat="1" applyFont="1" applyFill="1" applyBorder="1" applyAlignment="1">
      <alignment horizontal="left"/>
    </xf>
    <xf numFmtId="3" fontId="4" fillId="37" borderId="20" xfId="0" applyNumberFormat="1" applyFont="1" applyFill="1" applyBorder="1" applyAlignment="1">
      <alignment horizontal="left"/>
    </xf>
    <xf numFmtId="0" fontId="4" fillId="37" borderId="20" xfId="0" applyFont="1" applyFill="1" applyBorder="1" applyAlignment="1">
      <alignment wrapText="1"/>
    </xf>
    <xf numFmtId="0" fontId="3" fillId="0" borderId="56" xfId="0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wrapText="1"/>
    </xf>
    <xf numFmtId="0" fontId="3" fillId="34" borderId="57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0" fontId="3" fillId="34" borderId="56" xfId="0" applyFont="1" applyFill="1" applyBorder="1" applyAlignment="1">
      <alignment/>
    </xf>
    <xf numFmtId="14" fontId="4" fillId="38" borderId="56" xfId="0" applyNumberFormat="1" applyFont="1" applyFill="1" applyBorder="1" applyAlignment="1">
      <alignment horizontal="center"/>
    </xf>
    <xf numFmtId="0" fontId="4" fillId="37" borderId="57" xfId="0" applyFont="1" applyFill="1" applyBorder="1" applyAlignment="1">
      <alignment/>
    </xf>
    <xf numFmtId="3" fontId="4" fillId="37" borderId="23" xfId="0" applyNumberFormat="1" applyFont="1" applyFill="1" applyBorder="1" applyAlignment="1">
      <alignment horizontal="left"/>
    </xf>
    <xf numFmtId="0" fontId="4" fillId="37" borderId="29" xfId="0" applyFont="1" applyFill="1" applyBorder="1" applyAlignment="1">
      <alignment wrapText="1"/>
    </xf>
    <xf numFmtId="0" fontId="4" fillId="34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14" fontId="3" fillId="40" borderId="56" xfId="0" applyNumberFormat="1" applyFont="1" applyFill="1" applyBorder="1" applyAlignment="1">
      <alignment horizontal="center"/>
    </xf>
    <xf numFmtId="3" fontId="3" fillId="34" borderId="23" xfId="0" applyNumberFormat="1" applyFont="1" applyFill="1" applyBorder="1" applyAlignment="1">
      <alignment horizontal="left"/>
    </xf>
    <xf numFmtId="0" fontId="3" fillId="34" borderId="29" xfId="0" applyFont="1" applyFill="1" applyBorder="1" applyAlignment="1">
      <alignment wrapText="1"/>
    </xf>
    <xf numFmtId="14" fontId="3" fillId="40" borderId="0" xfId="0" applyNumberFormat="1" applyFont="1" applyFill="1" applyBorder="1" applyAlignment="1">
      <alignment horizontal="center"/>
    </xf>
    <xf numFmtId="3" fontId="3" fillId="36" borderId="24" xfId="0" applyNumberFormat="1" applyFont="1" applyFill="1" applyBorder="1" applyAlignment="1">
      <alignment/>
    </xf>
    <xf numFmtId="0" fontId="4" fillId="38" borderId="56" xfId="0" applyFont="1" applyFill="1" applyBorder="1" applyAlignment="1">
      <alignment horizontal="center"/>
    </xf>
    <xf numFmtId="0" fontId="4" fillId="37" borderId="20" xfId="0" applyFont="1" applyFill="1" applyBorder="1" applyAlignment="1">
      <alignment/>
    </xf>
    <xf numFmtId="3" fontId="4" fillId="37" borderId="20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wrapText="1"/>
    </xf>
    <xf numFmtId="0" fontId="4" fillId="40" borderId="54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9"/>
  <sheetViews>
    <sheetView tabSelected="1" zoomScalePageLayoutView="0" workbookViewId="0" topLeftCell="A1">
      <selection activeCell="B237" sqref="B237"/>
    </sheetView>
  </sheetViews>
  <sheetFormatPr defaultColWidth="9.00390625" defaultRowHeight="12.75" outlineLevelRow="2"/>
  <cols>
    <col min="1" max="1" width="21.140625" style="4" customWidth="1"/>
    <col min="2" max="2" width="7.7109375" style="4" customWidth="1"/>
    <col min="3" max="3" width="9.00390625" style="11" customWidth="1"/>
    <col min="4" max="4" width="31.140625" style="12" customWidth="1"/>
    <col min="5" max="5" width="9.8515625" style="4" customWidth="1"/>
    <col min="6" max="6" width="11.28125" style="4" customWidth="1"/>
    <col min="7" max="7" width="10.8515625" style="4" customWidth="1"/>
    <col min="8" max="16384" width="9.00390625" style="4" customWidth="1"/>
  </cols>
  <sheetData>
    <row r="1" spans="4:7" ht="12" thickBot="1">
      <c r="D1" s="13"/>
      <c r="E1" s="3"/>
      <c r="F1" s="3"/>
      <c r="G1" s="3"/>
    </row>
    <row r="2" spans="2:7" ht="30" customHeight="1" thickTop="1">
      <c r="B2" s="14"/>
      <c r="C2" s="15"/>
      <c r="D2" s="256" t="s">
        <v>233</v>
      </c>
      <c r="E2" s="208"/>
      <c r="F2" s="208"/>
      <c r="G2" s="209"/>
    </row>
    <row r="3" spans="2:7" ht="11.25" customHeight="1" thickBot="1">
      <c r="B3" s="16"/>
      <c r="C3" s="17"/>
      <c r="D3" s="18"/>
      <c r="E3" s="19"/>
      <c r="F3" s="19"/>
      <c r="G3" s="210"/>
    </row>
    <row r="4" spans="2:7" ht="12" customHeight="1" thickBot="1" thickTop="1">
      <c r="B4" s="20"/>
      <c r="C4" s="21"/>
      <c r="D4" s="22"/>
      <c r="E4" s="23"/>
      <c r="F4" s="23"/>
      <c r="G4" s="23"/>
    </row>
    <row r="5" spans="2:7" ht="12.75" customHeight="1" hidden="1">
      <c r="B5" s="24"/>
      <c r="C5" s="25"/>
      <c r="D5" s="26"/>
      <c r="E5" s="27"/>
      <c r="F5" s="27"/>
      <c r="G5" s="27"/>
    </row>
    <row r="6" spans="2:7" ht="12.75" customHeight="1" hidden="1">
      <c r="B6" s="2"/>
      <c r="C6" s="25"/>
      <c r="D6" s="26"/>
      <c r="E6" s="2"/>
      <c r="F6" s="2"/>
      <c r="G6" s="2"/>
    </row>
    <row r="7" spans="2:7" ht="12.75" customHeight="1" hidden="1">
      <c r="B7" s="24"/>
      <c r="C7" s="25"/>
      <c r="D7" s="26"/>
      <c r="E7" s="28"/>
      <c r="F7" s="28"/>
      <c r="G7" s="28"/>
    </row>
    <row r="8" spans="1:7" ht="12" thickTop="1">
      <c r="A8" s="190" t="s">
        <v>133</v>
      </c>
      <c r="B8" s="161" t="s">
        <v>1</v>
      </c>
      <c r="C8" s="29"/>
      <c r="D8" s="96"/>
      <c r="E8" s="123" t="s">
        <v>213</v>
      </c>
      <c r="F8" s="5" t="s">
        <v>134</v>
      </c>
      <c r="G8" s="5" t="s">
        <v>214</v>
      </c>
    </row>
    <row r="9" spans="1:7" ht="12" customHeight="1">
      <c r="A9" s="205">
        <v>130101</v>
      </c>
      <c r="B9" s="162" t="s">
        <v>131</v>
      </c>
      <c r="C9" s="30"/>
      <c r="D9" s="97" t="s">
        <v>45</v>
      </c>
      <c r="E9" s="81">
        <f>E10+E11+E12+E13+E14</f>
        <v>114400</v>
      </c>
      <c r="F9" s="81">
        <f>F10+F11+F12+F13+F14</f>
        <v>122485</v>
      </c>
      <c r="G9" s="81">
        <f>G10+G11+G12+G13+G14</f>
        <v>122485</v>
      </c>
    </row>
    <row r="10" spans="1:7" ht="12" customHeight="1">
      <c r="A10" s="188" t="s">
        <v>143</v>
      </c>
      <c r="B10" s="163"/>
      <c r="C10" s="32">
        <v>611</v>
      </c>
      <c r="D10" s="98" t="s">
        <v>2</v>
      </c>
      <c r="E10" s="82">
        <v>67000</v>
      </c>
      <c r="F10" s="82">
        <v>71035</v>
      </c>
      <c r="G10" s="82">
        <v>71035</v>
      </c>
    </row>
    <row r="11" spans="1:7" ht="12" customHeight="1">
      <c r="A11" s="188"/>
      <c r="B11" s="163"/>
      <c r="C11" s="32">
        <v>621.625</v>
      </c>
      <c r="D11" s="98" t="s">
        <v>46</v>
      </c>
      <c r="E11" s="82">
        <v>23400</v>
      </c>
      <c r="F11" s="82">
        <v>24895</v>
      </c>
      <c r="G11" s="82">
        <v>24895</v>
      </c>
    </row>
    <row r="12" spans="1:7" ht="12" customHeight="1">
      <c r="A12" s="188"/>
      <c r="B12" s="163"/>
      <c r="C12" s="32">
        <v>630</v>
      </c>
      <c r="D12" s="98" t="s">
        <v>47</v>
      </c>
      <c r="E12" s="82">
        <v>22000</v>
      </c>
      <c r="F12" s="82">
        <v>24555</v>
      </c>
      <c r="G12" s="82">
        <v>24555</v>
      </c>
    </row>
    <row r="13" spans="1:7" ht="12" customHeight="1">
      <c r="A13" s="188"/>
      <c r="B13" s="163"/>
      <c r="C13" s="32">
        <v>640</v>
      </c>
      <c r="D13" s="98" t="s">
        <v>232</v>
      </c>
      <c r="E13" s="82">
        <v>1000</v>
      </c>
      <c r="F13" s="82">
        <v>1000</v>
      </c>
      <c r="G13" s="82">
        <v>1000</v>
      </c>
    </row>
    <row r="14" spans="1:7" ht="12" customHeight="1">
      <c r="A14" s="188"/>
      <c r="B14" s="163"/>
      <c r="C14" s="32">
        <v>650</v>
      </c>
      <c r="D14" s="98" t="s">
        <v>215</v>
      </c>
      <c r="E14" s="82">
        <v>1000</v>
      </c>
      <c r="F14" s="82">
        <v>1000</v>
      </c>
      <c r="G14" s="82">
        <v>1000</v>
      </c>
    </row>
    <row r="15" spans="1:7" ht="12" customHeight="1">
      <c r="A15" s="205" t="s">
        <v>135</v>
      </c>
      <c r="B15" s="162" t="s">
        <v>131</v>
      </c>
      <c r="C15" s="30"/>
      <c r="D15" s="97" t="s">
        <v>48</v>
      </c>
      <c r="E15" s="81">
        <f>E16</f>
        <v>2500</v>
      </c>
      <c r="F15" s="81">
        <f>F16</f>
        <v>2324</v>
      </c>
      <c r="G15" s="81">
        <f>G16</f>
        <v>2324</v>
      </c>
    </row>
    <row r="16" spans="1:7" ht="12" customHeight="1">
      <c r="A16" s="188" t="s">
        <v>141</v>
      </c>
      <c r="B16" s="163"/>
      <c r="C16" s="32">
        <v>630</v>
      </c>
      <c r="D16" s="98" t="s">
        <v>47</v>
      </c>
      <c r="E16" s="82">
        <v>2500</v>
      </c>
      <c r="F16" s="82">
        <v>2324</v>
      </c>
      <c r="G16" s="82">
        <v>2324</v>
      </c>
    </row>
    <row r="17" spans="1:7" ht="12" customHeight="1">
      <c r="A17" s="205" t="s">
        <v>144</v>
      </c>
      <c r="B17" s="180" t="s">
        <v>89</v>
      </c>
      <c r="C17" s="116"/>
      <c r="D17" s="117" t="s">
        <v>106</v>
      </c>
      <c r="E17" s="87">
        <f>E18</f>
        <v>800</v>
      </c>
      <c r="F17" s="87">
        <f>F18</f>
        <v>996</v>
      </c>
      <c r="G17" s="87">
        <f>G18</f>
        <v>996</v>
      </c>
    </row>
    <row r="18" spans="1:7" ht="12" customHeight="1">
      <c r="A18" s="188" t="s">
        <v>145</v>
      </c>
      <c r="B18" s="172"/>
      <c r="C18" s="75">
        <v>640</v>
      </c>
      <c r="D18" s="98" t="s">
        <v>107</v>
      </c>
      <c r="E18" s="62">
        <v>800</v>
      </c>
      <c r="F18" s="62">
        <v>996</v>
      </c>
      <c r="G18" s="62">
        <v>996</v>
      </c>
    </row>
    <row r="19" spans="1:7" ht="12" customHeight="1">
      <c r="A19" s="205" t="s">
        <v>137</v>
      </c>
      <c r="B19" s="162" t="s">
        <v>131</v>
      </c>
      <c r="C19" s="30"/>
      <c r="D19" s="97" t="s">
        <v>132</v>
      </c>
      <c r="E19" s="81">
        <f>E20</f>
        <v>700</v>
      </c>
      <c r="F19" s="81">
        <f>F20</f>
        <v>900</v>
      </c>
      <c r="G19" s="81">
        <f>G20</f>
        <v>900</v>
      </c>
    </row>
    <row r="20" spans="1:7" ht="12" customHeight="1">
      <c r="A20" s="188" t="s">
        <v>139</v>
      </c>
      <c r="B20" s="164"/>
      <c r="C20" s="60">
        <v>630</v>
      </c>
      <c r="D20" s="99" t="s">
        <v>47</v>
      </c>
      <c r="E20" s="160">
        <v>700</v>
      </c>
      <c r="F20" s="160">
        <v>900</v>
      </c>
      <c r="G20" s="160">
        <v>900</v>
      </c>
    </row>
    <row r="21" spans="1:7" ht="12" customHeight="1">
      <c r="A21" s="205" t="s">
        <v>136</v>
      </c>
      <c r="B21" s="162" t="s">
        <v>49</v>
      </c>
      <c r="C21" s="30"/>
      <c r="D21" s="97" t="s">
        <v>50</v>
      </c>
      <c r="E21" s="81">
        <f>E22+E23+E24</f>
        <v>4270</v>
      </c>
      <c r="F21" s="81">
        <f>F22+F23+F24</f>
        <v>4647</v>
      </c>
      <c r="G21" s="81">
        <f>G22+G23+G24</f>
        <v>4647</v>
      </c>
    </row>
    <row r="22" spans="1:7" ht="12" customHeight="1">
      <c r="A22" s="188" t="s">
        <v>140</v>
      </c>
      <c r="B22" s="163"/>
      <c r="C22" s="32">
        <v>610</v>
      </c>
      <c r="D22" s="98" t="s">
        <v>2</v>
      </c>
      <c r="E22" s="83">
        <v>2200</v>
      </c>
      <c r="F22" s="83">
        <v>2257</v>
      </c>
      <c r="G22" s="83">
        <v>2257</v>
      </c>
    </row>
    <row r="23" spans="1:7" ht="12" customHeight="1">
      <c r="A23" s="188"/>
      <c r="B23" s="163"/>
      <c r="C23" s="32">
        <v>620</v>
      </c>
      <c r="D23" s="98" t="s">
        <v>51</v>
      </c>
      <c r="E23" s="83">
        <v>770</v>
      </c>
      <c r="F23" s="83">
        <v>797</v>
      </c>
      <c r="G23" s="83">
        <v>797</v>
      </c>
    </row>
    <row r="24" spans="1:7" ht="12" customHeight="1">
      <c r="A24" s="188"/>
      <c r="B24" s="163"/>
      <c r="C24" s="32">
        <v>630</v>
      </c>
      <c r="D24" s="98" t="s">
        <v>47</v>
      </c>
      <c r="E24" s="83">
        <v>1300</v>
      </c>
      <c r="F24" s="83">
        <v>1593</v>
      </c>
      <c r="G24" s="83">
        <v>1593</v>
      </c>
    </row>
    <row r="25" spans="1:7" ht="12" customHeight="1">
      <c r="A25" s="205" t="s">
        <v>138</v>
      </c>
      <c r="B25" s="162" t="s">
        <v>52</v>
      </c>
      <c r="C25" s="30"/>
      <c r="D25" s="97" t="s">
        <v>53</v>
      </c>
      <c r="E25" s="81">
        <f>E26+E27+E28+E29</f>
        <v>3600</v>
      </c>
      <c r="F25" s="81">
        <f>F26+F27+F28+F29</f>
        <v>3944</v>
      </c>
      <c r="G25" s="81">
        <f>G26+G27+G28+G29</f>
        <v>3994</v>
      </c>
    </row>
    <row r="26" spans="1:7" ht="12" customHeight="1">
      <c r="A26" s="188" t="s">
        <v>142</v>
      </c>
      <c r="B26" s="163"/>
      <c r="C26" s="32">
        <v>610</v>
      </c>
      <c r="D26" s="98" t="s">
        <v>2</v>
      </c>
      <c r="E26" s="83">
        <v>2200</v>
      </c>
      <c r="F26" s="83">
        <v>2300</v>
      </c>
      <c r="G26" s="83">
        <v>2324</v>
      </c>
    </row>
    <row r="27" spans="1:7" ht="12" customHeight="1">
      <c r="A27" s="188"/>
      <c r="B27" s="165"/>
      <c r="C27" s="60">
        <v>620</v>
      </c>
      <c r="D27" s="99" t="s">
        <v>51</v>
      </c>
      <c r="E27" s="84">
        <v>770</v>
      </c>
      <c r="F27" s="61">
        <v>804</v>
      </c>
      <c r="G27" s="61">
        <v>830</v>
      </c>
    </row>
    <row r="28" spans="1:7" ht="12" customHeight="1">
      <c r="A28" s="188"/>
      <c r="B28" s="166"/>
      <c r="C28" s="32">
        <v>630</v>
      </c>
      <c r="D28" s="98" t="s">
        <v>47</v>
      </c>
      <c r="E28" s="83">
        <v>620</v>
      </c>
      <c r="F28" s="34">
        <v>830</v>
      </c>
      <c r="G28" s="34">
        <v>830</v>
      </c>
    </row>
    <row r="29" spans="1:7" ht="12" customHeight="1">
      <c r="A29" s="188"/>
      <c r="B29" s="166"/>
      <c r="C29" s="32">
        <v>640</v>
      </c>
      <c r="D29" s="98" t="s">
        <v>216</v>
      </c>
      <c r="E29" s="83">
        <v>10</v>
      </c>
      <c r="F29" s="34">
        <v>10</v>
      </c>
      <c r="G29" s="34">
        <v>10</v>
      </c>
    </row>
    <row r="30" spans="1:7" ht="12" customHeight="1">
      <c r="A30" s="205" t="s">
        <v>209</v>
      </c>
      <c r="B30" s="162" t="s">
        <v>118</v>
      </c>
      <c r="C30" s="30"/>
      <c r="D30" s="97" t="s">
        <v>119</v>
      </c>
      <c r="E30" s="81">
        <f>E31</f>
        <v>350</v>
      </c>
      <c r="F30" s="81">
        <f>F31</f>
        <v>400</v>
      </c>
      <c r="G30" s="81">
        <f>G31</f>
        <v>400</v>
      </c>
    </row>
    <row r="31" spans="1:7" ht="12" customHeight="1">
      <c r="A31" s="188" t="s">
        <v>210</v>
      </c>
      <c r="B31" s="166"/>
      <c r="C31" s="32">
        <v>630</v>
      </c>
      <c r="D31" s="98" t="s">
        <v>47</v>
      </c>
      <c r="E31" s="83">
        <v>350</v>
      </c>
      <c r="F31" s="34">
        <v>400</v>
      </c>
      <c r="G31" s="34">
        <v>400</v>
      </c>
    </row>
    <row r="32" spans="1:7" ht="12" customHeight="1">
      <c r="A32" s="188"/>
      <c r="B32" s="162" t="s">
        <v>54</v>
      </c>
      <c r="C32" s="30"/>
      <c r="D32" s="97" t="s">
        <v>55</v>
      </c>
      <c r="E32" s="81">
        <f>E33+E34+E35+E36+E37</f>
        <v>16085</v>
      </c>
      <c r="F32" s="81">
        <f>F33+F34+F35+F36+F37</f>
        <v>15980</v>
      </c>
      <c r="G32" s="81">
        <f>G33+G34+G35+G36+G37</f>
        <v>15970</v>
      </c>
    </row>
    <row r="33" spans="1:7" ht="12" customHeight="1">
      <c r="A33" s="205">
        <v>110502</v>
      </c>
      <c r="B33" s="163"/>
      <c r="C33" s="32">
        <v>651</v>
      </c>
      <c r="D33" s="98" t="s">
        <v>56</v>
      </c>
      <c r="E33" s="83">
        <v>5070</v>
      </c>
      <c r="F33" s="34">
        <v>5300</v>
      </c>
      <c r="G33" s="34">
        <v>5300</v>
      </c>
    </row>
    <row r="34" spans="1:7" ht="12" customHeight="1">
      <c r="A34" s="205">
        <v>110502</v>
      </c>
      <c r="B34" s="163"/>
      <c r="C34" s="32">
        <v>651</v>
      </c>
      <c r="D34" s="99" t="s">
        <v>57</v>
      </c>
      <c r="E34" s="83">
        <v>8500</v>
      </c>
      <c r="F34" s="34">
        <v>8600</v>
      </c>
      <c r="G34" s="34">
        <v>8700</v>
      </c>
    </row>
    <row r="35" spans="1:7" ht="12" customHeight="1">
      <c r="A35" s="205">
        <v>110502</v>
      </c>
      <c r="B35" s="164"/>
      <c r="C35" s="60">
        <v>651</v>
      </c>
      <c r="D35" s="99" t="s">
        <v>217</v>
      </c>
      <c r="E35" s="113">
        <v>1000</v>
      </c>
      <c r="F35" s="61">
        <v>880</v>
      </c>
      <c r="G35" s="61">
        <v>870</v>
      </c>
    </row>
    <row r="36" spans="1:7" ht="12" customHeight="1">
      <c r="A36" s="205">
        <v>130101</v>
      </c>
      <c r="B36" s="164"/>
      <c r="C36" s="60">
        <v>651</v>
      </c>
      <c r="D36" s="99" t="s">
        <v>122</v>
      </c>
      <c r="E36" s="113">
        <v>15</v>
      </c>
      <c r="F36" s="61">
        <v>0</v>
      </c>
      <c r="G36" s="61">
        <v>0</v>
      </c>
    </row>
    <row r="37" spans="1:7" ht="12" customHeight="1">
      <c r="A37" s="205">
        <v>110401</v>
      </c>
      <c r="B37" s="164"/>
      <c r="C37" s="60">
        <v>651</v>
      </c>
      <c r="D37" s="99" t="s">
        <v>148</v>
      </c>
      <c r="E37" s="113">
        <v>1500</v>
      </c>
      <c r="F37" s="61">
        <v>1200</v>
      </c>
      <c r="G37" s="61">
        <v>1100</v>
      </c>
    </row>
    <row r="38" spans="1:7" ht="12" customHeight="1">
      <c r="A38" s="205" t="s">
        <v>149</v>
      </c>
      <c r="B38" s="162" t="s">
        <v>58</v>
      </c>
      <c r="C38" s="44"/>
      <c r="D38" s="97" t="s">
        <v>59</v>
      </c>
      <c r="E38" s="87">
        <f>E39</f>
        <v>120</v>
      </c>
      <c r="F38" s="87">
        <f>F39</f>
        <v>100</v>
      </c>
      <c r="G38" s="87">
        <f>G39</f>
        <v>100</v>
      </c>
    </row>
    <row r="39" spans="1:7" ht="12" customHeight="1">
      <c r="A39" s="188" t="s">
        <v>150</v>
      </c>
      <c r="B39" s="167"/>
      <c r="C39" s="32">
        <v>630</v>
      </c>
      <c r="D39" s="98" t="s">
        <v>47</v>
      </c>
      <c r="E39" s="62">
        <v>120</v>
      </c>
      <c r="F39" s="73">
        <v>100</v>
      </c>
      <c r="G39" s="73">
        <v>100</v>
      </c>
    </row>
    <row r="40" spans="1:7" ht="12" customHeight="1">
      <c r="A40" s="205">
        <v>100101</v>
      </c>
      <c r="B40" s="162" t="s">
        <v>123</v>
      </c>
      <c r="C40" s="30"/>
      <c r="D40" s="97" t="s">
        <v>60</v>
      </c>
      <c r="E40" s="81">
        <f>E41</f>
        <v>3000</v>
      </c>
      <c r="F40" s="81">
        <f>F41</f>
        <v>2987</v>
      </c>
      <c r="G40" s="81">
        <f>G41</f>
        <v>2987</v>
      </c>
    </row>
    <row r="41" spans="1:7" ht="12" customHeight="1">
      <c r="A41" s="188" t="s">
        <v>151</v>
      </c>
      <c r="B41" s="163"/>
      <c r="C41" s="40">
        <v>640</v>
      </c>
      <c r="D41" s="98" t="s">
        <v>61</v>
      </c>
      <c r="E41" s="62">
        <v>3000</v>
      </c>
      <c r="F41" s="38">
        <v>2987</v>
      </c>
      <c r="G41" s="38">
        <v>2987</v>
      </c>
    </row>
    <row r="42" spans="1:7" ht="12.75" customHeight="1" hidden="1" outlineLevel="2">
      <c r="A42" s="188"/>
      <c r="B42" s="163"/>
      <c r="C42" s="40"/>
      <c r="D42" s="98"/>
      <c r="E42" s="62"/>
      <c r="F42" s="38"/>
      <c r="G42" s="38"/>
    </row>
    <row r="43" spans="1:7" ht="12.75" customHeight="1" hidden="1" outlineLevel="2">
      <c r="A43" s="188"/>
      <c r="B43" s="163"/>
      <c r="C43" s="40"/>
      <c r="D43" s="98"/>
      <c r="E43" s="62"/>
      <c r="F43" s="38"/>
      <c r="G43" s="38"/>
    </row>
    <row r="44" spans="1:7" ht="12.75" customHeight="1" hidden="1" outlineLevel="2">
      <c r="A44" s="188"/>
      <c r="B44" s="163"/>
      <c r="C44" s="40"/>
      <c r="D44" s="98"/>
      <c r="E44" s="62"/>
      <c r="F44" s="38"/>
      <c r="G44" s="38"/>
    </row>
    <row r="45" spans="1:7" ht="12.75" customHeight="1" hidden="1" outlineLevel="2">
      <c r="A45" s="188"/>
      <c r="B45" s="163"/>
      <c r="C45" s="40"/>
      <c r="D45" s="98"/>
      <c r="E45" s="62"/>
      <c r="F45" s="38"/>
      <c r="G45" s="38"/>
    </row>
    <row r="46" spans="1:7" ht="12.75" customHeight="1" hidden="1" outlineLevel="2">
      <c r="A46" s="188"/>
      <c r="B46" s="163"/>
      <c r="C46" s="40"/>
      <c r="D46" s="98"/>
      <c r="E46" s="62"/>
      <c r="F46" s="38"/>
      <c r="G46" s="38"/>
    </row>
    <row r="47" spans="1:7" ht="12.75" customHeight="1" hidden="1" outlineLevel="2">
      <c r="A47" s="188"/>
      <c r="B47" s="163"/>
      <c r="C47" s="40"/>
      <c r="D47" s="98"/>
      <c r="E47" s="62"/>
      <c r="F47" s="38"/>
      <c r="G47" s="38"/>
    </row>
    <row r="48" spans="1:7" ht="12.75" customHeight="1" hidden="1" outlineLevel="2">
      <c r="A48" s="188"/>
      <c r="B48" s="163"/>
      <c r="C48" s="40"/>
      <c r="D48" s="98"/>
      <c r="E48" s="62"/>
      <c r="F48" s="38"/>
      <c r="G48" s="38"/>
    </row>
    <row r="49" spans="1:7" ht="12" customHeight="1" outlineLevel="2">
      <c r="A49" s="205" t="s">
        <v>152</v>
      </c>
      <c r="B49" s="162" t="s">
        <v>63</v>
      </c>
      <c r="C49" s="44" t="s">
        <v>62</v>
      </c>
      <c r="D49" s="97"/>
      <c r="E49" s="85">
        <f>E50</f>
        <v>100</v>
      </c>
      <c r="F49" s="85">
        <f>F50</f>
        <v>132</v>
      </c>
      <c r="G49" s="85">
        <f>G50</f>
        <v>132</v>
      </c>
    </row>
    <row r="50" spans="1:7" ht="12" customHeight="1" outlineLevel="2">
      <c r="A50" s="188" t="s">
        <v>153</v>
      </c>
      <c r="B50" s="163"/>
      <c r="C50" s="40">
        <v>630</v>
      </c>
      <c r="D50" s="98" t="s">
        <v>3</v>
      </c>
      <c r="E50" s="86">
        <v>100</v>
      </c>
      <c r="F50" s="38">
        <v>132</v>
      </c>
      <c r="G50" s="38">
        <v>132</v>
      </c>
    </row>
    <row r="51" spans="1:7" ht="12" customHeight="1" outlineLevel="2">
      <c r="A51" s="205" t="s">
        <v>154</v>
      </c>
      <c r="B51" s="230" t="s">
        <v>124</v>
      </c>
      <c r="C51" s="231" t="s">
        <v>218</v>
      </c>
      <c r="D51" s="232"/>
      <c r="E51" s="234">
        <f>E52</f>
        <v>600</v>
      </c>
      <c r="F51" s="10">
        <v>500</v>
      </c>
      <c r="G51" s="10">
        <v>500</v>
      </c>
    </row>
    <row r="52" spans="1:7" ht="12" customHeight="1" outlineLevel="2">
      <c r="A52" s="229" t="s">
        <v>155</v>
      </c>
      <c r="B52" s="233"/>
      <c r="C52" s="72">
        <v>630</v>
      </c>
      <c r="D52" s="68" t="s">
        <v>3</v>
      </c>
      <c r="E52" s="236">
        <v>600</v>
      </c>
      <c r="F52" s="62">
        <v>500</v>
      </c>
      <c r="G52" s="38">
        <v>500</v>
      </c>
    </row>
    <row r="53" spans="1:7" ht="12.75" customHeight="1" hidden="1" outlineLevel="1">
      <c r="A53" s="188"/>
      <c r="B53" s="170"/>
      <c r="C53" s="66">
        <v>635006</v>
      </c>
      <c r="D53" s="101" t="s">
        <v>4</v>
      </c>
      <c r="E53" s="235">
        <v>3506000</v>
      </c>
      <c r="F53" s="42"/>
      <c r="G53" s="42"/>
    </row>
    <row r="54" spans="1:7" ht="12.75" customHeight="1" hidden="1" outlineLevel="1">
      <c r="A54" s="188"/>
      <c r="B54" s="171"/>
      <c r="C54" s="40">
        <v>636001</v>
      </c>
      <c r="D54" s="98" t="s">
        <v>5</v>
      </c>
      <c r="E54" s="62">
        <v>3000</v>
      </c>
      <c r="F54" s="38"/>
      <c r="G54" s="38"/>
    </row>
    <row r="55" spans="1:7" ht="12.75" customHeight="1" hidden="1" outlineLevel="1">
      <c r="A55" s="188"/>
      <c r="B55" s="171"/>
      <c r="C55" s="40">
        <v>637001</v>
      </c>
      <c r="D55" s="98" t="s">
        <v>6</v>
      </c>
      <c r="E55" s="62">
        <v>40000</v>
      </c>
      <c r="F55" s="38"/>
      <c r="G55" s="38"/>
    </row>
    <row r="56" spans="1:7" ht="12.75" customHeight="1" hidden="1" outlineLevel="1">
      <c r="A56" s="188"/>
      <c r="B56" s="172"/>
      <c r="C56" s="40">
        <v>637005</v>
      </c>
      <c r="D56" s="98" t="s">
        <v>7</v>
      </c>
      <c r="E56" s="62">
        <v>100000</v>
      </c>
      <c r="F56" s="42"/>
      <c r="G56" s="42"/>
    </row>
    <row r="57" spans="1:7" ht="12.75" customHeight="1" hidden="1" outlineLevel="1">
      <c r="A57" s="188"/>
      <c r="B57" s="163"/>
      <c r="C57" s="40"/>
      <c r="D57" s="98"/>
      <c r="E57" s="62"/>
      <c r="F57" s="38"/>
      <c r="G57" s="38"/>
    </row>
    <row r="58" spans="1:7" ht="12.75" customHeight="1" hidden="1" outlineLevel="1">
      <c r="A58" s="188"/>
      <c r="B58" s="163"/>
      <c r="C58" s="32"/>
      <c r="D58" s="98"/>
      <c r="E58" s="62"/>
      <c r="F58" s="38"/>
      <c r="G58" s="38"/>
    </row>
    <row r="59" spans="1:7" ht="12.75" customHeight="1" hidden="1" outlineLevel="1">
      <c r="A59" s="188"/>
      <c r="B59" s="163"/>
      <c r="C59" s="32"/>
      <c r="D59" s="98"/>
      <c r="E59" s="62"/>
      <c r="F59" s="38"/>
      <c r="G59" s="38"/>
    </row>
    <row r="60" spans="1:7" ht="12.75" customHeight="1" hidden="1" outlineLevel="1">
      <c r="A60" s="188"/>
      <c r="B60" s="163"/>
      <c r="C60" s="32"/>
      <c r="D60" s="98"/>
      <c r="E60" s="62"/>
      <c r="F60" s="38"/>
      <c r="G60" s="38"/>
    </row>
    <row r="61" spans="1:7" ht="12.75" customHeight="1" hidden="1" outlineLevel="1">
      <c r="A61" s="188"/>
      <c r="B61" s="163"/>
      <c r="C61" s="32"/>
      <c r="D61" s="98"/>
      <c r="E61" s="62"/>
      <c r="F61" s="38"/>
      <c r="G61" s="38"/>
    </row>
    <row r="62" spans="1:7" ht="12.75" customHeight="1" hidden="1" outlineLevel="1">
      <c r="A62" s="188"/>
      <c r="B62" s="168"/>
      <c r="C62" s="64"/>
      <c r="D62" s="108"/>
      <c r="E62" s="62"/>
      <c r="F62" s="38"/>
      <c r="G62" s="38"/>
    </row>
    <row r="63" spans="1:7" ht="12.75" customHeight="1" outlineLevel="1">
      <c r="A63" s="237" t="s">
        <v>219</v>
      </c>
      <c r="B63" s="238" t="s">
        <v>220</v>
      </c>
      <c r="C63" s="239"/>
      <c r="D63" s="240"/>
      <c r="E63" s="93">
        <f>E64+E65+E66</f>
        <v>17000</v>
      </c>
      <c r="F63" s="93">
        <f>F64+F65+F66</f>
        <v>0</v>
      </c>
      <c r="G63" s="93">
        <f>G64+G65+G66</f>
        <v>0</v>
      </c>
    </row>
    <row r="64" spans="1:7" ht="12.75" customHeight="1" outlineLevel="1">
      <c r="A64" s="243" t="s">
        <v>221</v>
      </c>
      <c r="B64" s="241"/>
      <c r="C64" s="244">
        <v>610</v>
      </c>
      <c r="D64" s="245" t="s">
        <v>222</v>
      </c>
      <c r="E64" s="62">
        <v>12000</v>
      </c>
      <c r="F64" s="38"/>
      <c r="G64" s="38"/>
    </row>
    <row r="65" spans="1:7" ht="12.75" customHeight="1" outlineLevel="1">
      <c r="A65" s="246"/>
      <c r="B65" s="233"/>
      <c r="C65" s="72">
        <v>620</v>
      </c>
      <c r="D65" s="68" t="s">
        <v>46</v>
      </c>
      <c r="E65" s="62">
        <v>4200</v>
      </c>
      <c r="F65" s="38"/>
      <c r="G65" s="38"/>
    </row>
    <row r="66" spans="1:7" ht="12.75" customHeight="1" outlineLevel="1">
      <c r="A66" s="242"/>
      <c r="B66" s="233"/>
      <c r="C66" s="72">
        <v>630</v>
      </c>
      <c r="D66" s="68" t="s">
        <v>3</v>
      </c>
      <c r="E66" s="62">
        <v>800</v>
      </c>
      <c r="F66" s="38"/>
      <c r="G66" s="38"/>
    </row>
    <row r="67" spans="1:7" ht="12" customHeight="1" outlineLevel="1">
      <c r="A67" s="205" t="s">
        <v>156</v>
      </c>
      <c r="B67" s="203" t="s">
        <v>158</v>
      </c>
      <c r="C67" s="193"/>
      <c r="D67" s="192"/>
      <c r="E67" s="87">
        <f>E68</f>
        <v>1500</v>
      </c>
      <c r="F67" s="87">
        <f>F68</f>
        <v>1000</v>
      </c>
      <c r="G67" s="87">
        <f>G68</f>
        <v>1000</v>
      </c>
    </row>
    <row r="68" spans="1:7" ht="12" customHeight="1" outlineLevel="1">
      <c r="A68" s="188" t="s">
        <v>157</v>
      </c>
      <c r="B68" s="130"/>
      <c r="C68" s="194">
        <v>630</v>
      </c>
      <c r="D68" s="106" t="s">
        <v>3</v>
      </c>
      <c r="E68" s="62">
        <v>1500</v>
      </c>
      <c r="F68" s="42">
        <v>1000</v>
      </c>
      <c r="G68" s="42">
        <v>1000</v>
      </c>
    </row>
    <row r="69" spans="1:7" ht="12" customHeight="1" outlineLevel="1">
      <c r="A69" s="205" t="s">
        <v>160</v>
      </c>
      <c r="B69" s="203" t="s">
        <v>159</v>
      </c>
      <c r="C69" s="193"/>
      <c r="D69" s="192"/>
      <c r="E69" s="93">
        <f>E70</f>
        <v>2500</v>
      </c>
      <c r="F69" s="93">
        <f>F70</f>
        <v>992</v>
      </c>
      <c r="G69" s="93">
        <f>G70</f>
        <v>992</v>
      </c>
    </row>
    <row r="70" spans="1:7" ht="12" customHeight="1" outlineLevel="1">
      <c r="A70" s="188" t="s">
        <v>161</v>
      </c>
      <c r="B70" s="169"/>
      <c r="C70" s="67">
        <v>630</v>
      </c>
      <c r="D70" s="68" t="s">
        <v>3</v>
      </c>
      <c r="E70" s="62">
        <v>2500</v>
      </c>
      <c r="F70" s="42">
        <v>992</v>
      </c>
      <c r="G70" s="42">
        <v>992</v>
      </c>
    </row>
    <row r="71" spans="1:7" ht="12" customHeight="1" outlineLevel="1">
      <c r="A71" s="205" t="s">
        <v>162</v>
      </c>
      <c r="B71" s="173" t="s">
        <v>120</v>
      </c>
      <c r="C71" s="102"/>
      <c r="D71" s="103" t="s">
        <v>64</v>
      </c>
      <c r="E71" s="87">
        <f>E72</f>
        <v>500</v>
      </c>
      <c r="F71" s="87">
        <f>F72</f>
        <v>1162</v>
      </c>
      <c r="G71" s="87">
        <f>G72</f>
        <v>1162</v>
      </c>
    </row>
    <row r="72" spans="1:7" ht="12" customHeight="1" outlineLevel="1">
      <c r="A72" s="188" t="s">
        <v>163</v>
      </c>
      <c r="B72" s="163"/>
      <c r="C72" s="40">
        <v>630</v>
      </c>
      <c r="D72" s="98" t="s">
        <v>47</v>
      </c>
      <c r="E72" s="62">
        <v>500</v>
      </c>
      <c r="F72" s="38">
        <v>1162</v>
      </c>
      <c r="G72" s="38">
        <v>1162</v>
      </c>
    </row>
    <row r="73" spans="1:7" ht="12" customHeight="1" outlineLevel="1">
      <c r="A73" s="205" t="s">
        <v>164</v>
      </c>
      <c r="B73" s="174" t="s">
        <v>8</v>
      </c>
      <c r="C73" s="46"/>
      <c r="D73" s="104"/>
      <c r="E73" s="87">
        <f>E74</f>
        <v>25000</v>
      </c>
      <c r="F73" s="87">
        <f>F74</f>
        <v>14273</v>
      </c>
      <c r="G73" s="87">
        <f>G74</f>
        <v>14273</v>
      </c>
    </row>
    <row r="74" spans="1:7" ht="12" customHeight="1" outlineLevel="1">
      <c r="A74" s="188" t="s">
        <v>165</v>
      </c>
      <c r="B74" s="172"/>
      <c r="C74" s="40">
        <v>630</v>
      </c>
      <c r="D74" s="98" t="s">
        <v>47</v>
      </c>
      <c r="E74" s="62">
        <v>25000</v>
      </c>
      <c r="F74" s="42">
        <v>14273</v>
      </c>
      <c r="G74" s="42">
        <v>14273</v>
      </c>
    </row>
    <row r="75" spans="1:7" ht="12" customHeight="1" outlineLevel="1">
      <c r="A75" s="205">
        <v>60201</v>
      </c>
      <c r="B75" s="174" t="s">
        <v>8</v>
      </c>
      <c r="C75" s="46"/>
      <c r="D75" s="104"/>
      <c r="E75" s="87">
        <f>E76</f>
        <v>5000</v>
      </c>
      <c r="F75" s="87">
        <f>F76</f>
        <v>4000</v>
      </c>
      <c r="G75" s="87">
        <f>G76</f>
        <v>4500</v>
      </c>
    </row>
    <row r="76" spans="1:7" ht="12" customHeight="1" outlineLevel="1">
      <c r="A76" s="188" t="s">
        <v>165</v>
      </c>
      <c r="B76" s="172"/>
      <c r="C76" s="40">
        <v>630</v>
      </c>
      <c r="D76" s="98" t="s">
        <v>47</v>
      </c>
      <c r="E76" s="62">
        <v>5000</v>
      </c>
      <c r="F76" s="42">
        <v>4000</v>
      </c>
      <c r="G76" s="42">
        <v>4500</v>
      </c>
    </row>
    <row r="77" spans="1:7" ht="12" customHeight="1" outlineLevel="1">
      <c r="A77" s="205">
        <v>110401</v>
      </c>
      <c r="B77" s="174" t="s">
        <v>67</v>
      </c>
      <c r="C77" s="46"/>
      <c r="D77" s="104"/>
      <c r="E77" s="87">
        <f>E78+E79+E81</f>
        <v>25000</v>
      </c>
      <c r="F77" s="87">
        <f>F78+F79+F81</f>
        <v>12575</v>
      </c>
      <c r="G77" s="87">
        <f>G78+G79+G81</f>
        <v>12575</v>
      </c>
    </row>
    <row r="78" spans="1:7" s="9" customFormat="1" ht="12" customHeight="1">
      <c r="A78" s="195" t="s">
        <v>166</v>
      </c>
      <c r="B78" s="172"/>
      <c r="C78" s="40">
        <v>610</v>
      </c>
      <c r="D78" s="98" t="s">
        <v>2</v>
      </c>
      <c r="E78" s="62">
        <v>5700</v>
      </c>
      <c r="F78" s="42">
        <v>6074</v>
      </c>
      <c r="G78" s="42">
        <v>6074</v>
      </c>
    </row>
    <row r="79" spans="1:7" s="9" customFormat="1" ht="12" customHeight="1">
      <c r="A79" s="195" t="s">
        <v>167</v>
      </c>
      <c r="B79" s="172"/>
      <c r="C79" s="40">
        <v>620</v>
      </c>
      <c r="D79" s="98" t="s">
        <v>65</v>
      </c>
      <c r="E79" s="62">
        <v>1992</v>
      </c>
      <c r="F79" s="42">
        <v>2124</v>
      </c>
      <c r="G79" s="42">
        <v>2124</v>
      </c>
    </row>
    <row r="80" spans="1:7" ht="12.75" customHeight="1" hidden="1" outlineLevel="1">
      <c r="A80" s="188"/>
      <c r="B80" s="163"/>
      <c r="C80" s="40">
        <v>636002</v>
      </c>
      <c r="D80" s="98" t="s">
        <v>9</v>
      </c>
      <c r="E80" s="62">
        <v>1000</v>
      </c>
      <c r="F80" s="38"/>
      <c r="G80" s="38"/>
    </row>
    <row r="81" spans="1:7" ht="12" customHeight="1" outlineLevel="1">
      <c r="A81" s="188"/>
      <c r="B81" s="163"/>
      <c r="C81" s="40">
        <v>630</v>
      </c>
      <c r="D81" s="98" t="s">
        <v>66</v>
      </c>
      <c r="E81" s="88">
        <v>17308</v>
      </c>
      <c r="F81" s="38">
        <v>4377</v>
      </c>
      <c r="G81" s="38">
        <v>4377</v>
      </c>
    </row>
    <row r="82" spans="1:7" ht="12" customHeight="1" outlineLevel="1">
      <c r="A82" s="248" t="s">
        <v>223</v>
      </c>
      <c r="B82" s="249" t="s">
        <v>224</v>
      </c>
      <c r="C82" s="250"/>
      <c r="D82" s="251"/>
      <c r="E82" s="93">
        <f>E83</f>
        <v>1000</v>
      </c>
      <c r="F82" s="93">
        <f>F83</f>
        <v>1000</v>
      </c>
      <c r="G82" s="93">
        <f>G83</f>
        <v>1000</v>
      </c>
    </row>
    <row r="83" spans="1:7" ht="12" customHeight="1" outlineLevel="1">
      <c r="A83" s="188"/>
      <c r="B83" s="163"/>
      <c r="C83" s="40">
        <v>630</v>
      </c>
      <c r="D83" s="98" t="s">
        <v>47</v>
      </c>
      <c r="E83" s="88">
        <v>1000</v>
      </c>
      <c r="F83" s="38">
        <v>1000</v>
      </c>
      <c r="G83" s="38">
        <v>1000</v>
      </c>
    </row>
    <row r="84" spans="1:7" ht="12" customHeight="1" outlineLevel="1">
      <c r="A84" s="205">
        <v>110502</v>
      </c>
      <c r="B84" s="175" t="s">
        <v>113</v>
      </c>
      <c r="C84" s="30" t="s">
        <v>10</v>
      </c>
      <c r="D84" s="97"/>
      <c r="E84" s="87">
        <f>E85</f>
        <v>3000</v>
      </c>
      <c r="F84" s="87">
        <f>F85</f>
        <v>400</v>
      </c>
      <c r="G84" s="87">
        <f>G85</f>
        <v>400</v>
      </c>
    </row>
    <row r="85" spans="1:7" s="9" customFormat="1" ht="12" customHeight="1">
      <c r="A85" s="188" t="s">
        <v>173</v>
      </c>
      <c r="B85" s="163"/>
      <c r="C85" s="32">
        <v>630</v>
      </c>
      <c r="D85" s="98" t="s">
        <v>125</v>
      </c>
      <c r="E85" s="62">
        <v>3000</v>
      </c>
      <c r="F85" s="38">
        <v>400</v>
      </c>
      <c r="G85" s="38">
        <v>400</v>
      </c>
    </row>
    <row r="86" spans="1:7" ht="12.75" customHeight="1" hidden="1" outlineLevel="1">
      <c r="A86" s="188"/>
      <c r="B86" s="163"/>
      <c r="C86" s="32">
        <v>632002</v>
      </c>
      <c r="D86" s="98" t="s">
        <v>12</v>
      </c>
      <c r="E86" s="86">
        <v>40000</v>
      </c>
      <c r="F86" s="38"/>
      <c r="G86" s="38"/>
    </row>
    <row r="87" spans="1:7" ht="12.75" customHeight="1" hidden="1" outlineLevel="1">
      <c r="A87" s="188"/>
      <c r="B87" s="163"/>
      <c r="C87" s="32">
        <v>635006</v>
      </c>
      <c r="D87" s="98" t="s">
        <v>13</v>
      </c>
      <c r="E87" s="89">
        <v>100000</v>
      </c>
      <c r="F87" s="38"/>
      <c r="G87" s="38"/>
    </row>
    <row r="88" spans="1:7" ht="12.75" customHeight="1" hidden="1" outlineLevel="1">
      <c r="A88" s="188"/>
      <c r="B88" s="163"/>
      <c r="C88" s="32">
        <v>637004</v>
      </c>
      <c r="D88" s="98" t="s">
        <v>14</v>
      </c>
      <c r="E88" s="89">
        <v>200000</v>
      </c>
      <c r="F88" s="38"/>
      <c r="G88" s="38"/>
    </row>
    <row r="89" spans="1:7" ht="11.25" hidden="1" outlineLevel="1">
      <c r="A89" s="188"/>
      <c r="B89" s="163"/>
      <c r="C89" s="32">
        <v>637015</v>
      </c>
      <c r="D89" s="98" t="s">
        <v>15</v>
      </c>
      <c r="E89" s="62">
        <v>30000</v>
      </c>
      <c r="F89" s="38"/>
      <c r="G89" s="38"/>
    </row>
    <row r="90" spans="1:7" ht="11.25" hidden="1" outlineLevel="1">
      <c r="A90" s="188"/>
      <c r="B90" s="175">
        <v>36531</v>
      </c>
      <c r="C90" s="30" t="s">
        <v>10</v>
      </c>
      <c r="D90" s="97"/>
      <c r="E90" s="87">
        <v>380000</v>
      </c>
      <c r="F90" s="10">
        <v>299000</v>
      </c>
      <c r="G90" s="10">
        <v>299000</v>
      </c>
    </row>
    <row r="91" spans="1:7" ht="11.25" hidden="1" outlineLevel="1">
      <c r="A91" s="188"/>
      <c r="B91" s="163"/>
      <c r="C91" s="32">
        <v>632001</v>
      </c>
      <c r="D91" s="98" t="s">
        <v>11</v>
      </c>
      <c r="E91" s="62">
        <v>10000</v>
      </c>
      <c r="F91" s="38"/>
      <c r="G91" s="38"/>
    </row>
    <row r="92" spans="1:7" ht="11.25" hidden="1" outlineLevel="1">
      <c r="A92" s="188"/>
      <c r="B92" s="163"/>
      <c r="C92" s="32">
        <v>632002</v>
      </c>
      <c r="D92" s="98" t="s">
        <v>12</v>
      </c>
      <c r="E92" s="86">
        <v>40000</v>
      </c>
      <c r="F92" s="38"/>
      <c r="G92" s="38"/>
    </row>
    <row r="93" spans="1:7" ht="22.5" hidden="1" outlineLevel="1">
      <c r="A93" s="188"/>
      <c r="B93" s="163"/>
      <c r="C93" s="32">
        <v>635006</v>
      </c>
      <c r="D93" s="98" t="s">
        <v>13</v>
      </c>
      <c r="E93" s="89">
        <v>100000</v>
      </c>
      <c r="F93" s="38"/>
      <c r="G93" s="38"/>
    </row>
    <row r="94" spans="1:7" ht="11.25" hidden="1" outlineLevel="1">
      <c r="A94" s="188"/>
      <c r="B94" s="163"/>
      <c r="C94" s="32">
        <v>637004</v>
      </c>
      <c r="D94" s="98" t="s">
        <v>14</v>
      </c>
      <c r="E94" s="89">
        <v>200000</v>
      </c>
      <c r="F94" s="38"/>
      <c r="G94" s="38"/>
    </row>
    <row r="95" spans="1:7" ht="11.25" hidden="1" outlineLevel="1">
      <c r="A95" s="188"/>
      <c r="B95" s="163"/>
      <c r="C95" s="32">
        <v>637015</v>
      </c>
      <c r="D95" s="98" t="s">
        <v>15</v>
      </c>
      <c r="E95" s="62">
        <v>30000</v>
      </c>
      <c r="F95" s="38"/>
      <c r="G95" s="38"/>
    </row>
    <row r="96" spans="1:7" ht="11.25" hidden="1" outlineLevel="1">
      <c r="A96" s="188"/>
      <c r="B96" s="175">
        <v>36531</v>
      </c>
      <c r="C96" s="30" t="s">
        <v>10</v>
      </c>
      <c r="D96" s="97"/>
      <c r="E96" s="87">
        <v>380000</v>
      </c>
      <c r="F96" s="10">
        <v>299000</v>
      </c>
      <c r="G96" s="10">
        <v>299000</v>
      </c>
    </row>
    <row r="97" spans="1:7" ht="11.25" hidden="1" outlineLevel="1">
      <c r="A97" s="188"/>
      <c r="B97" s="163"/>
      <c r="C97" s="32">
        <v>632001</v>
      </c>
      <c r="D97" s="98" t="s">
        <v>11</v>
      </c>
      <c r="E97" s="62">
        <v>10000</v>
      </c>
      <c r="F97" s="38"/>
      <c r="G97" s="38"/>
    </row>
    <row r="98" spans="1:7" s="9" customFormat="1" ht="12" customHeight="1" collapsed="1">
      <c r="A98" s="205">
        <v>110201</v>
      </c>
      <c r="B98" s="176" t="s">
        <v>126</v>
      </c>
      <c r="C98" s="48" t="s">
        <v>127</v>
      </c>
      <c r="D98" s="105"/>
      <c r="E98" s="90">
        <f>E99</f>
        <v>2800</v>
      </c>
      <c r="F98" s="90">
        <f>F99</f>
        <v>2987</v>
      </c>
      <c r="G98" s="90">
        <f>G99</f>
        <v>2987</v>
      </c>
    </row>
    <row r="99" spans="1:7" s="9" customFormat="1" ht="12" customHeight="1">
      <c r="A99" s="195" t="s">
        <v>168</v>
      </c>
      <c r="B99" s="177"/>
      <c r="C99" s="32">
        <v>630</v>
      </c>
      <c r="D99" s="98" t="s">
        <v>47</v>
      </c>
      <c r="E99" s="62">
        <v>2800</v>
      </c>
      <c r="F99" s="38">
        <v>2987</v>
      </c>
      <c r="G99" s="38">
        <v>2987</v>
      </c>
    </row>
    <row r="100" spans="1:7" s="9" customFormat="1" ht="12" customHeight="1">
      <c r="A100" s="205" t="s">
        <v>169</v>
      </c>
      <c r="B100" s="162" t="s">
        <v>68</v>
      </c>
      <c r="C100" s="30" t="s">
        <v>16</v>
      </c>
      <c r="D100" s="104"/>
      <c r="E100" s="87">
        <f>E101</f>
        <v>150</v>
      </c>
      <c r="F100" s="87">
        <f>F101</f>
        <v>332</v>
      </c>
      <c r="G100" s="87">
        <f>G101</f>
        <v>332</v>
      </c>
    </row>
    <row r="101" spans="1:7" ht="12" customHeight="1" outlineLevel="1">
      <c r="A101" s="229" t="s">
        <v>170</v>
      </c>
      <c r="B101" s="163"/>
      <c r="C101" s="32">
        <v>630</v>
      </c>
      <c r="D101" s="98" t="s">
        <v>47</v>
      </c>
      <c r="E101" s="62">
        <v>150</v>
      </c>
      <c r="F101" s="38">
        <v>332</v>
      </c>
      <c r="G101" s="38">
        <v>332</v>
      </c>
    </row>
    <row r="102" spans="1:7" ht="12" customHeight="1" outlineLevel="1">
      <c r="A102" s="205" t="s">
        <v>147</v>
      </c>
      <c r="B102" s="162" t="s">
        <v>69</v>
      </c>
      <c r="C102" s="49" t="s">
        <v>17</v>
      </c>
      <c r="D102" s="97"/>
      <c r="E102" s="87">
        <f>E103</f>
        <v>10000</v>
      </c>
      <c r="F102" s="87">
        <f>F103</f>
        <v>10622</v>
      </c>
      <c r="G102" s="87">
        <f>G103</f>
        <v>10622</v>
      </c>
    </row>
    <row r="103" spans="1:7" ht="12" customHeight="1" outlineLevel="1">
      <c r="A103" s="188" t="s">
        <v>171</v>
      </c>
      <c r="B103" s="163"/>
      <c r="C103" s="50">
        <v>630</v>
      </c>
      <c r="D103" s="98" t="s">
        <v>47</v>
      </c>
      <c r="E103" s="62">
        <v>10000</v>
      </c>
      <c r="F103" s="38">
        <v>10622</v>
      </c>
      <c r="G103" s="38">
        <v>10622</v>
      </c>
    </row>
    <row r="104" spans="1:7" ht="12" customHeight="1" outlineLevel="1">
      <c r="A104" s="205">
        <v>110501</v>
      </c>
      <c r="B104" s="162" t="s">
        <v>70</v>
      </c>
      <c r="C104" s="49" t="s">
        <v>71</v>
      </c>
      <c r="D104" s="97"/>
      <c r="E104" s="87">
        <f>E105</f>
        <v>1000</v>
      </c>
      <c r="F104" s="87">
        <f>F105</f>
        <v>596</v>
      </c>
      <c r="G104" s="87">
        <f>G105</f>
        <v>596</v>
      </c>
    </row>
    <row r="105" spans="1:7" ht="12" customHeight="1" outlineLevel="1">
      <c r="A105" s="188" t="s">
        <v>172</v>
      </c>
      <c r="B105" s="163"/>
      <c r="C105" s="50">
        <v>630</v>
      </c>
      <c r="D105" s="98" t="s">
        <v>47</v>
      </c>
      <c r="E105" s="62">
        <v>1000</v>
      </c>
      <c r="F105" s="38">
        <v>596</v>
      </c>
      <c r="G105" s="38">
        <v>596</v>
      </c>
    </row>
    <row r="106" spans="1:11" ht="12" customHeight="1" outlineLevel="1">
      <c r="A106" s="205" t="s">
        <v>174</v>
      </c>
      <c r="B106" s="162" t="s">
        <v>72</v>
      </c>
      <c r="C106" s="49" t="s">
        <v>73</v>
      </c>
      <c r="D106" s="97"/>
      <c r="E106" s="87">
        <f>E107</f>
        <v>4721</v>
      </c>
      <c r="F106" s="87">
        <f>F107</f>
        <v>1992</v>
      </c>
      <c r="G106" s="87">
        <f>G107</f>
        <v>1992</v>
      </c>
      <c r="I106" s="2"/>
      <c r="J106" s="1"/>
      <c r="K106" s="26"/>
    </row>
    <row r="107" spans="1:7" ht="12" customHeight="1" outlineLevel="1">
      <c r="A107" s="188" t="s">
        <v>175</v>
      </c>
      <c r="B107" s="163"/>
      <c r="C107" s="50">
        <v>630</v>
      </c>
      <c r="D107" s="98" t="s">
        <v>47</v>
      </c>
      <c r="E107" s="62">
        <v>4721</v>
      </c>
      <c r="F107" s="38">
        <v>1992</v>
      </c>
      <c r="G107" s="38">
        <v>1992</v>
      </c>
    </row>
    <row r="108" spans="1:7" ht="12" customHeight="1" outlineLevel="1">
      <c r="A108" s="205">
        <v>100202</v>
      </c>
      <c r="B108" s="162" t="s">
        <v>74</v>
      </c>
      <c r="C108" s="49" t="s">
        <v>18</v>
      </c>
      <c r="D108" s="97"/>
      <c r="E108" s="87">
        <f>E109+E114</f>
        <v>6510</v>
      </c>
      <c r="F108" s="87">
        <f>F109+F114</f>
        <v>9900</v>
      </c>
      <c r="G108" s="87">
        <f>G109+G114</f>
        <v>9900</v>
      </c>
    </row>
    <row r="109" spans="1:7" s="9" customFormat="1" ht="12" customHeight="1">
      <c r="A109" s="195" t="s">
        <v>176</v>
      </c>
      <c r="B109" s="163"/>
      <c r="C109" s="40">
        <v>630</v>
      </c>
      <c r="D109" s="98" t="s">
        <v>75</v>
      </c>
      <c r="E109" s="62">
        <v>2510</v>
      </c>
      <c r="F109" s="42">
        <v>5900</v>
      </c>
      <c r="G109" s="42">
        <v>5900</v>
      </c>
    </row>
    <row r="110" spans="1:7" ht="12.75" customHeight="1" hidden="1" outlineLevel="1">
      <c r="A110" s="188"/>
      <c r="B110" s="163"/>
      <c r="C110" s="40">
        <v>635006</v>
      </c>
      <c r="D110" s="98" t="s">
        <v>19</v>
      </c>
      <c r="E110" s="62">
        <v>250000</v>
      </c>
      <c r="F110" s="37"/>
      <c r="G110" s="37"/>
    </row>
    <row r="111" spans="1:7" ht="12.75" customHeight="1" hidden="1" outlineLevel="1">
      <c r="A111" s="188"/>
      <c r="B111" s="163"/>
      <c r="C111" s="40">
        <v>637015</v>
      </c>
      <c r="D111" s="98" t="s">
        <v>20</v>
      </c>
      <c r="E111" s="62">
        <v>9000</v>
      </c>
      <c r="F111" s="37"/>
      <c r="G111" s="37"/>
    </row>
    <row r="112" spans="1:7" ht="12.75" customHeight="1" hidden="1" outlineLevel="1">
      <c r="A112" s="188"/>
      <c r="B112" s="163"/>
      <c r="C112" s="32">
        <v>642001</v>
      </c>
      <c r="D112" s="98" t="s">
        <v>21</v>
      </c>
      <c r="E112" s="62">
        <v>60000</v>
      </c>
      <c r="F112" s="38"/>
      <c r="G112" s="38"/>
    </row>
    <row r="113" spans="1:7" ht="12.75" customHeight="1" hidden="1" outlineLevel="1">
      <c r="A113" s="188"/>
      <c r="B113" s="163"/>
      <c r="C113" s="32">
        <v>642001</v>
      </c>
      <c r="D113" s="98" t="s">
        <v>22</v>
      </c>
      <c r="E113" s="62">
        <v>5000</v>
      </c>
      <c r="F113" s="38"/>
      <c r="G113" s="38"/>
    </row>
    <row r="114" spans="1:7" ht="12" customHeight="1" outlineLevel="1">
      <c r="A114" s="188" t="s">
        <v>177</v>
      </c>
      <c r="B114" s="163"/>
      <c r="C114" s="32">
        <v>640</v>
      </c>
      <c r="D114" s="98" t="s">
        <v>76</v>
      </c>
      <c r="E114" s="62">
        <v>4000</v>
      </c>
      <c r="F114" s="38">
        <v>4000</v>
      </c>
      <c r="G114" s="38">
        <v>4000</v>
      </c>
    </row>
    <row r="115" spans="1:7" ht="12" customHeight="1">
      <c r="A115" s="205">
        <v>100201</v>
      </c>
      <c r="B115" s="178" t="s">
        <v>77</v>
      </c>
      <c r="C115" s="30" t="s">
        <v>78</v>
      </c>
      <c r="D115" s="104"/>
      <c r="E115" s="91">
        <f>E116</f>
        <v>5000</v>
      </c>
      <c r="F115" s="91">
        <f>F116</f>
        <v>9000</v>
      </c>
      <c r="G115" s="91">
        <f>G116</f>
        <v>9000</v>
      </c>
    </row>
    <row r="116" spans="1:7" ht="12" customHeight="1" outlineLevel="1">
      <c r="A116" s="188"/>
      <c r="B116" s="169"/>
      <c r="C116" s="72">
        <v>630</v>
      </c>
      <c r="D116" s="107" t="s">
        <v>3</v>
      </c>
      <c r="E116" s="62">
        <v>5000</v>
      </c>
      <c r="F116" s="47">
        <v>9000</v>
      </c>
      <c r="G116" s="47">
        <v>9000</v>
      </c>
    </row>
    <row r="117" spans="1:8" s="9" customFormat="1" ht="12" customHeight="1">
      <c r="A117" s="205">
        <v>100206</v>
      </c>
      <c r="B117" s="179" t="s">
        <v>79</v>
      </c>
      <c r="C117" s="30" t="s">
        <v>80</v>
      </c>
      <c r="D117" s="104"/>
      <c r="E117" s="91">
        <f>E119</f>
        <v>250</v>
      </c>
      <c r="F117" s="91">
        <f>F119</f>
        <v>498</v>
      </c>
      <c r="G117" s="91">
        <f>G119</f>
        <v>498</v>
      </c>
      <c r="H117" s="4"/>
    </row>
    <row r="118" spans="1:7" ht="12.75" customHeight="1" hidden="1" outlineLevel="1">
      <c r="A118" s="188"/>
      <c r="B118" s="168"/>
      <c r="C118" s="69">
        <v>633009</v>
      </c>
      <c r="D118" s="108" t="s">
        <v>23</v>
      </c>
      <c r="E118" s="62">
        <v>20000</v>
      </c>
      <c r="F118" s="52"/>
      <c r="G118" s="52"/>
    </row>
    <row r="119" spans="1:7" ht="11.25" customHeight="1" outlineLevel="1">
      <c r="A119" s="188" t="s">
        <v>178</v>
      </c>
      <c r="B119" s="58"/>
      <c r="C119" s="67">
        <v>630</v>
      </c>
      <c r="D119" s="100" t="s">
        <v>3</v>
      </c>
      <c r="E119" s="62">
        <v>250</v>
      </c>
      <c r="F119" s="38">
        <v>498</v>
      </c>
      <c r="G119" s="38">
        <v>498</v>
      </c>
    </row>
    <row r="120" spans="1:8" s="8" customFormat="1" ht="11.25" customHeight="1" outlineLevel="1">
      <c r="A120" s="206">
        <v>110503</v>
      </c>
      <c r="B120" s="178" t="s">
        <v>24</v>
      </c>
      <c r="C120" s="30" t="s">
        <v>81</v>
      </c>
      <c r="D120" s="97"/>
      <c r="E120" s="87">
        <f>E121</f>
        <v>1000</v>
      </c>
      <c r="F120" s="87">
        <f>F121</f>
        <v>1659</v>
      </c>
      <c r="G120" s="87">
        <f>G121</f>
        <v>1659</v>
      </c>
      <c r="H120" s="4"/>
    </row>
    <row r="121" spans="1:7" ht="11.25" customHeight="1" outlineLevel="1">
      <c r="A121" s="188" t="s">
        <v>179</v>
      </c>
      <c r="B121" s="59"/>
      <c r="C121" s="74">
        <v>630</v>
      </c>
      <c r="D121" s="109" t="s">
        <v>47</v>
      </c>
      <c r="E121" s="92">
        <v>1000</v>
      </c>
      <c r="F121" s="221">
        <v>1659</v>
      </c>
      <c r="G121" s="221">
        <v>1659</v>
      </c>
    </row>
    <row r="122" spans="1:7" ht="11.25" customHeight="1" outlineLevel="1">
      <c r="A122" s="205" t="s">
        <v>180</v>
      </c>
      <c r="B122" s="178" t="s">
        <v>82</v>
      </c>
      <c r="C122" s="30" t="s">
        <v>83</v>
      </c>
      <c r="D122" s="97"/>
      <c r="E122" s="87">
        <f>E123</f>
        <v>2000</v>
      </c>
      <c r="F122" s="87">
        <f>F123</f>
        <v>1659</v>
      </c>
      <c r="G122" s="87">
        <f>G123</f>
        <v>1659</v>
      </c>
    </row>
    <row r="123" spans="1:7" ht="11.25" customHeight="1" outlineLevel="1">
      <c r="A123" s="188" t="s">
        <v>181</v>
      </c>
      <c r="B123" s="59"/>
      <c r="C123" s="74">
        <v>630</v>
      </c>
      <c r="D123" s="109" t="s">
        <v>47</v>
      </c>
      <c r="E123" s="92">
        <v>2000</v>
      </c>
      <c r="F123" s="221">
        <v>1659</v>
      </c>
      <c r="G123" s="221">
        <v>1659</v>
      </c>
    </row>
    <row r="124" spans="1:7" ht="11.25" customHeight="1" outlineLevel="1">
      <c r="A124" s="205">
        <v>100204</v>
      </c>
      <c r="B124" s="178" t="s">
        <v>84</v>
      </c>
      <c r="C124" s="30" t="s">
        <v>85</v>
      </c>
      <c r="D124" s="97"/>
      <c r="E124" s="87">
        <f>E125</f>
        <v>2300</v>
      </c>
      <c r="F124" s="87">
        <f>F125</f>
        <v>2655</v>
      </c>
      <c r="G124" s="87">
        <f>G125</f>
        <v>2655</v>
      </c>
    </row>
    <row r="125" spans="1:7" ht="11.25" customHeight="1" outlineLevel="1">
      <c r="A125" s="188" t="s">
        <v>182</v>
      </c>
      <c r="B125" s="59"/>
      <c r="C125" s="74">
        <v>630</v>
      </c>
      <c r="D125" s="109" t="s">
        <v>47</v>
      </c>
      <c r="E125" s="92">
        <v>2300</v>
      </c>
      <c r="F125" s="221">
        <v>2655</v>
      </c>
      <c r="G125" s="221">
        <v>2655</v>
      </c>
    </row>
    <row r="126" spans="1:7" ht="11.25" customHeight="1" outlineLevel="1">
      <c r="A126" s="205" t="s">
        <v>183</v>
      </c>
      <c r="B126" s="162" t="s">
        <v>86</v>
      </c>
      <c r="C126" s="30" t="s">
        <v>87</v>
      </c>
      <c r="D126" s="97"/>
      <c r="E126" s="93">
        <f>E127</f>
        <v>800</v>
      </c>
      <c r="F126" s="93">
        <f>F127</f>
        <v>996</v>
      </c>
      <c r="G126" s="93">
        <f>G127</f>
        <v>996</v>
      </c>
    </row>
    <row r="127" spans="1:7" ht="11.25" customHeight="1" outlineLevel="1">
      <c r="A127" s="188" t="s">
        <v>184</v>
      </c>
      <c r="B127" s="163"/>
      <c r="C127" s="43">
        <v>630</v>
      </c>
      <c r="D127" s="98" t="s">
        <v>88</v>
      </c>
      <c r="E127" s="62">
        <v>800</v>
      </c>
      <c r="F127" s="38">
        <v>996</v>
      </c>
      <c r="G127" s="38">
        <v>996</v>
      </c>
    </row>
    <row r="128" spans="1:8" ht="12" customHeight="1" outlineLevel="2">
      <c r="A128" s="205" t="s">
        <v>185</v>
      </c>
      <c r="B128" s="162" t="s">
        <v>89</v>
      </c>
      <c r="C128" s="53" t="s">
        <v>90</v>
      </c>
      <c r="D128" s="104"/>
      <c r="E128" s="87">
        <f>E129</f>
        <v>100</v>
      </c>
      <c r="F128" s="87">
        <f>F129</f>
        <v>664</v>
      </c>
      <c r="G128" s="87">
        <f>G129</f>
        <v>664</v>
      </c>
      <c r="H128" s="9"/>
    </row>
    <row r="129" spans="1:7" ht="12" customHeight="1" outlineLevel="2">
      <c r="A129" s="188" t="s">
        <v>186</v>
      </c>
      <c r="B129" s="163"/>
      <c r="C129" s="40">
        <v>630</v>
      </c>
      <c r="D129" s="98" t="s">
        <v>91</v>
      </c>
      <c r="E129" s="62">
        <v>100</v>
      </c>
      <c r="F129" s="38">
        <v>664</v>
      </c>
      <c r="G129" s="38">
        <v>664</v>
      </c>
    </row>
    <row r="130" spans="1:8" s="8" customFormat="1" ht="12" customHeight="1" outlineLevel="2">
      <c r="A130" s="206" t="s">
        <v>187</v>
      </c>
      <c r="B130" s="162" t="s">
        <v>89</v>
      </c>
      <c r="C130" s="53" t="s">
        <v>92</v>
      </c>
      <c r="D130" s="104"/>
      <c r="E130" s="87">
        <f>E131</f>
        <v>1800</v>
      </c>
      <c r="F130" s="87">
        <f>F131</f>
        <v>1992</v>
      </c>
      <c r="G130" s="87">
        <f>G131</f>
        <v>1992</v>
      </c>
      <c r="H130" s="4"/>
    </row>
    <row r="131" spans="1:7" ht="12" customHeight="1" outlineLevel="2">
      <c r="A131" s="188" t="s">
        <v>188</v>
      </c>
      <c r="B131" s="163"/>
      <c r="C131" s="40">
        <v>630</v>
      </c>
      <c r="D131" s="98" t="s">
        <v>93</v>
      </c>
      <c r="E131" s="62">
        <v>1800</v>
      </c>
      <c r="F131" s="38">
        <v>1992</v>
      </c>
      <c r="G131" s="38">
        <v>1992</v>
      </c>
    </row>
    <row r="132" spans="1:7" ht="12" customHeight="1" outlineLevel="2">
      <c r="A132" s="205" t="s">
        <v>146</v>
      </c>
      <c r="B132" s="162" t="s">
        <v>94</v>
      </c>
      <c r="C132" s="53" t="s">
        <v>95</v>
      </c>
      <c r="D132" s="104"/>
      <c r="E132" s="87">
        <f>E133</f>
        <v>200</v>
      </c>
      <c r="F132" s="87">
        <f>F133</f>
        <v>332</v>
      </c>
      <c r="G132" s="87">
        <f>G133</f>
        <v>332</v>
      </c>
    </row>
    <row r="133" spans="1:7" ht="12" customHeight="1" outlineLevel="2">
      <c r="A133" s="188" t="s">
        <v>189</v>
      </c>
      <c r="B133" s="163"/>
      <c r="C133" s="40">
        <v>630</v>
      </c>
      <c r="D133" s="98" t="s">
        <v>128</v>
      </c>
      <c r="E133" s="62">
        <v>200</v>
      </c>
      <c r="F133" s="38">
        <v>332</v>
      </c>
      <c r="G133" s="38">
        <v>332</v>
      </c>
    </row>
    <row r="134" spans="1:7" ht="12" customHeight="1" outlineLevel="2">
      <c r="A134" s="205" t="s">
        <v>190</v>
      </c>
      <c r="B134" s="46" t="s">
        <v>101</v>
      </c>
      <c r="C134" s="30" t="s">
        <v>96</v>
      </c>
      <c r="D134" s="97"/>
      <c r="E134" s="94">
        <f>E135+E136+E137</f>
        <v>36100</v>
      </c>
      <c r="F134" s="94">
        <f>F135+F136+F137</f>
        <v>37509</v>
      </c>
      <c r="G134" s="94">
        <f>G135+G136+G137</f>
        <v>37509</v>
      </c>
    </row>
    <row r="135" spans="1:7" ht="12" customHeight="1" outlineLevel="2">
      <c r="A135" s="188" t="s">
        <v>191</v>
      </c>
      <c r="B135" s="163"/>
      <c r="C135" s="32">
        <v>610</v>
      </c>
      <c r="D135" s="98" t="s">
        <v>2</v>
      </c>
      <c r="E135" s="95">
        <v>20000</v>
      </c>
      <c r="F135" s="73">
        <v>25227</v>
      </c>
      <c r="G135" s="73">
        <v>25227</v>
      </c>
    </row>
    <row r="136" spans="1:7" ht="12" customHeight="1" outlineLevel="2">
      <c r="A136" s="188"/>
      <c r="B136" s="163"/>
      <c r="C136" s="32">
        <v>620</v>
      </c>
      <c r="D136" s="98" t="s">
        <v>97</v>
      </c>
      <c r="E136" s="62">
        <v>7000</v>
      </c>
      <c r="F136" s="38">
        <v>8830</v>
      </c>
      <c r="G136" s="38">
        <v>8830</v>
      </c>
    </row>
    <row r="137" spans="1:7" ht="12" customHeight="1" outlineLevel="2">
      <c r="A137" s="188"/>
      <c r="B137" s="163"/>
      <c r="C137" s="40">
        <v>630</v>
      </c>
      <c r="D137" s="98" t="s">
        <v>47</v>
      </c>
      <c r="E137" s="88">
        <v>9100</v>
      </c>
      <c r="F137" s="73">
        <v>3452</v>
      </c>
      <c r="G137" s="73">
        <v>3452</v>
      </c>
    </row>
    <row r="138" spans="1:7" ht="12" customHeight="1" outlineLevel="2">
      <c r="A138" s="205" t="s">
        <v>192</v>
      </c>
      <c r="B138" s="46" t="s">
        <v>102</v>
      </c>
      <c r="C138" s="30" t="s">
        <v>98</v>
      </c>
      <c r="D138" s="97"/>
      <c r="E138" s="94">
        <f>E139+E140+E141+E142</f>
        <v>62200</v>
      </c>
      <c r="F138" s="94">
        <f>F139+F140+F141+F142</f>
        <v>60579</v>
      </c>
      <c r="G138" s="94">
        <f>G139+G140+G141+G142</f>
        <v>60579</v>
      </c>
    </row>
    <row r="139" spans="1:7" ht="12" customHeight="1" outlineLevel="2">
      <c r="A139" s="188" t="s">
        <v>193</v>
      </c>
      <c r="B139" s="163"/>
      <c r="C139" s="32">
        <v>610</v>
      </c>
      <c r="D139" s="98" t="s">
        <v>2</v>
      </c>
      <c r="E139" s="95">
        <v>39400</v>
      </c>
      <c r="F139" s="73">
        <v>36513</v>
      </c>
      <c r="G139" s="73">
        <v>36513</v>
      </c>
    </row>
    <row r="140" spans="1:7" ht="12" customHeight="1" outlineLevel="2">
      <c r="A140" s="188"/>
      <c r="B140" s="163"/>
      <c r="C140" s="32">
        <v>620</v>
      </c>
      <c r="D140" s="98" t="s">
        <v>97</v>
      </c>
      <c r="E140" s="62">
        <v>13800</v>
      </c>
      <c r="F140" s="38">
        <v>12780</v>
      </c>
      <c r="G140" s="38">
        <v>12780</v>
      </c>
    </row>
    <row r="141" spans="1:7" ht="12" customHeight="1" outlineLevel="2">
      <c r="A141" s="188"/>
      <c r="B141" s="163"/>
      <c r="C141" s="40">
        <v>630</v>
      </c>
      <c r="D141" s="98" t="s">
        <v>47</v>
      </c>
      <c r="E141" s="88">
        <v>8500</v>
      </c>
      <c r="F141" s="73">
        <v>11286</v>
      </c>
      <c r="G141" s="73">
        <v>11286</v>
      </c>
    </row>
    <row r="142" spans="1:7" ht="12" customHeight="1" outlineLevel="2">
      <c r="A142" s="188"/>
      <c r="B142" s="163"/>
      <c r="C142" s="40">
        <v>640</v>
      </c>
      <c r="D142" s="98" t="s">
        <v>99</v>
      </c>
      <c r="E142" s="62">
        <v>500</v>
      </c>
      <c r="F142" s="38">
        <v>0</v>
      </c>
      <c r="G142" s="38">
        <v>0</v>
      </c>
    </row>
    <row r="143" spans="1:7" ht="12" customHeight="1" outlineLevel="2">
      <c r="A143" s="205" t="s">
        <v>194</v>
      </c>
      <c r="B143" s="46" t="s">
        <v>102</v>
      </c>
      <c r="C143" s="30" t="s">
        <v>100</v>
      </c>
      <c r="D143" s="97"/>
      <c r="E143" s="94">
        <f>E144+E145+E146</f>
        <v>0</v>
      </c>
      <c r="F143" s="94">
        <f>F144+F145+F146</f>
        <v>0</v>
      </c>
      <c r="G143" s="94">
        <f>G144+G145+G146</f>
        <v>0</v>
      </c>
    </row>
    <row r="144" spans="1:7" ht="12" customHeight="1" outlineLevel="2">
      <c r="A144" s="188" t="s">
        <v>195</v>
      </c>
      <c r="B144" s="163"/>
      <c r="C144" s="32">
        <v>610</v>
      </c>
      <c r="D144" s="98" t="s">
        <v>2</v>
      </c>
      <c r="E144" s="88">
        <v>0</v>
      </c>
      <c r="F144" s="39"/>
      <c r="G144" s="39"/>
    </row>
    <row r="145" spans="1:7" ht="12" customHeight="1" outlineLevel="2">
      <c r="A145" s="188" t="s">
        <v>196</v>
      </c>
      <c r="B145" s="163"/>
      <c r="C145" s="32">
        <v>620</v>
      </c>
      <c r="D145" s="98" t="s">
        <v>97</v>
      </c>
      <c r="E145" s="62">
        <v>0</v>
      </c>
      <c r="F145" s="38"/>
      <c r="G145" s="38"/>
    </row>
    <row r="146" spans="1:7" ht="12" customHeight="1" outlineLevel="2">
      <c r="A146" s="188"/>
      <c r="B146" s="163"/>
      <c r="C146" s="40">
        <v>630</v>
      </c>
      <c r="D146" s="98" t="s">
        <v>47</v>
      </c>
      <c r="E146" s="88">
        <v>0</v>
      </c>
      <c r="F146" s="39"/>
      <c r="G146" s="39"/>
    </row>
    <row r="147" spans="1:7" ht="12" customHeight="1" outlineLevel="2">
      <c r="A147" s="205" t="s">
        <v>197</v>
      </c>
      <c r="B147" s="46" t="s">
        <v>103</v>
      </c>
      <c r="C147" s="30" t="s">
        <v>104</v>
      </c>
      <c r="D147" s="97"/>
      <c r="E147" s="94">
        <f>E148+E149+E150</f>
        <v>7000</v>
      </c>
      <c r="F147" s="94">
        <f>F148+F149+F150</f>
        <v>7966</v>
      </c>
      <c r="G147" s="94">
        <f>G148+G149+G150</f>
        <v>7966</v>
      </c>
    </row>
    <row r="148" spans="1:7" ht="12" customHeight="1" outlineLevel="2">
      <c r="A148" s="188" t="s">
        <v>198</v>
      </c>
      <c r="B148" s="163"/>
      <c r="C148" s="32">
        <v>610</v>
      </c>
      <c r="D148" s="98" t="s">
        <v>2</v>
      </c>
      <c r="E148" s="88">
        <v>4647</v>
      </c>
      <c r="F148" s="73">
        <v>4979</v>
      </c>
      <c r="G148" s="73">
        <v>4979</v>
      </c>
    </row>
    <row r="149" spans="1:7" ht="12" customHeight="1" outlineLevel="2">
      <c r="A149" s="188"/>
      <c r="B149" s="163"/>
      <c r="C149" s="32">
        <v>620</v>
      </c>
      <c r="D149" s="98" t="s">
        <v>97</v>
      </c>
      <c r="E149" s="62">
        <v>1660</v>
      </c>
      <c r="F149" s="38">
        <v>1759</v>
      </c>
      <c r="G149" s="38">
        <v>1759</v>
      </c>
    </row>
    <row r="150" spans="1:7" ht="12" customHeight="1" outlineLevel="2">
      <c r="A150" s="188"/>
      <c r="B150" s="163"/>
      <c r="C150" s="40">
        <v>630</v>
      </c>
      <c r="D150" s="98" t="s">
        <v>47</v>
      </c>
      <c r="E150" s="88">
        <v>693</v>
      </c>
      <c r="F150" s="73">
        <v>1228</v>
      </c>
      <c r="G150" s="73">
        <v>1228</v>
      </c>
    </row>
    <row r="151" spans="1:7" ht="12" customHeight="1" outlineLevel="2">
      <c r="A151" s="205" t="s">
        <v>199</v>
      </c>
      <c r="B151" s="46" t="s">
        <v>105</v>
      </c>
      <c r="C151" s="30" t="s">
        <v>129</v>
      </c>
      <c r="D151" s="97"/>
      <c r="E151" s="94">
        <f>E152+E153+E154</f>
        <v>16000</v>
      </c>
      <c r="F151" s="94">
        <f>F152+F153+F154</f>
        <v>17267</v>
      </c>
      <c r="G151" s="94">
        <f>G152+G153+G154</f>
        <v>17267</v>
      </c>
    </row>
    <row r="152" spans="1:7" ht="12" customHeight="1" outlineLevel="2">
      <c r="A152" s="188" t="s">
        <v>200</v>
      </c>
      <c r="B152" s="163"/>
      <c r="C152" s="32">
        <v>610</v>
      </c>
      <c r="D152" s="98" t="s">
        <v>2</v>
      </c>
      <c r="E152" s="88">
        <v>11452</v>
      </c>
      <c r="F152" s="73">
        <v>12282</v>
      </c>
      <c r="G152" s="73">
        <v>12282</v>
      </c>
    </row>
    <row r="153" spans="1:7" ht="12" customHeight="1" outlineLevel="2">
      <c r="A153" s="188"/>
      <c r="B153" s="163"/>
      <c r="C153" s="32">
        <v>620</v>
      </c>
      <c r="D153" s="98" t="s">
        <v>97</v>
      </c>
      <c r="E153" s="62">
        <v>3983</v>
      </c>
      <c r="F153" s="38">
        <v>4315</v>
      </c>
      <c r="G153" s="38">
        <v>4315</v>
      </c>
    </row>
    <row r="154" spans="1:16" s="7" customFormat="1" ht="12" customHeight="1" outlineLevel="2">
      <c r="A154" s="196"/>
      <c r="B154" s="163"/>
      <c r="C154" s="40">
        <v>630</v>
      </c>
      <c r="D154" s="98" t="s">
        <v>47</v>
      </c>
      <c r="E154" s="88">
        <v>565</v>
      </c>
      <c r="F154" s="73">
        <v>670</v>
      </c>
      <c r="G154" s="73">
        <v>670</v>
      </c>
      <c r="H154" s="6"/>
      <c r="I154" s="6"/>
      <c r="J154" s="6"/>
      <c r="K154" s="6"/>
      <c r="L154" s="6"/>
      <c r="M154" s="6"/>
      <c r="N154" s="6"/>
      <c r="O154" s="6"/>
      <c r="P154" s="6"/>
    </row>
    <row r="155" spans="1:16" s="8" customFormat="1" ht="12" customHeight="1" outlineLevel="2">
      <c r="A155" s="206" t="s">
        <v>201</v>
      </c>
      <c r="B155" s="204" t="s">
        <v>108</v>
      </c>
      <c r="C155" s="191"/>
      <c r="D155" s="192" t="s">
        <v>109</v>
      </c>
      <c r="E155" s="87">
        <f>E156</f>
        <v>1600</v>
      </c>
      <c r="F155" s="87">
        <f>F156</f>
        <v>1992</v>
      </c>
      <c r="G155" s="87">
        <f>G156</f>
        <v>1992</v>
      </c>
      <c r="H155" s="6"/>
      <c r="I155" s="41"/>
      <c r="J155" s="41"/>
      <c r="K155" s="41"/>
      <c r="L155" s="41"/>
      <c r="M155" s="41"/>
      <c r="N155" s="41"/>
      <c r="O155" s="41"/>
      <c r="P155" s="41"/>
    </row>
    <row r="156" spans="1:16" s="8" customFormat="1" ht="12" customHeight="1" outlineLevel="2">
      <c r="A156" s="195" t="s">
        <v>202</v>
      </c>
      <c r="B156" s="181"/>
      <c r="C156" s="115">
        <v>630</v>
      </c>
      <c r="D156" s="118" t="s">
        <v>3</v>
      </c>
      <c r="E156" s="247">
        <v>1600</v>
      </c>
      <c r="F156" s="254">
        <v>1992</v>
      </c>
      <c r="G156" s="254">
        <v>1992</v>
      </c>
      <c r="H156" s="6"/>
      <c r="I156" s="41"/>
      <c r="J156" s="41"/>
      <c r="K156" s="41"/>
      <c r="L156" s="41"/>
      <c r="M156" s="41"/>
      <c r="N156" s="41"/>
      <c r="O156" s="41"/>
      <c r="P156" s="41"/>
    </row>
    <row r="157" spans="1:16" ht="12" customHeight="1">
      <c r="A157" s="205">
        <v>120201</v>
      </c>
      <c r="B157" s="179" t="s">
        <v>110</v>
      </c>
      <c r="C157" s="44" t="s">
        <v>26</v>
      </c>
      <c r="D157" s="104"/>
      <c r="E157" s="87">
        <f>E158+E159</f>
        <v>850</v>
      </c>
      <c r="F157" s="87">
        <f>F158+F159</f>
        <v>996</v>
      </c>
      <c r="G157" s="87">
        <f>G158+G159</f>
        <v>996</v>
      </c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2" customHeight="1">
      <c r="A158" s="252"/>
      <c r="B158" s="163"/>
      <c r="C158" s="40">
        <v>630</v>
      </c>
      <c r="D158" s="98" t="s">
        <v>47</v>
      </c>
      <c r="E158" s="62">
        <v>350</v>
      </c>
      <c r="F158" s="73">
        <v>356</v>
      </c>
      <c r="G158" s="73">
        <v>356</v>
      </c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2" customHeight="1">
      <c r="A159" s="214" t="s">
        <v>203</v>
      </c>
      <c r="B159" s="163"/>
      <c r="C159" s="40">
        <v>640</v>
      </c>
      <c r="D159" s="98" t="s">
        <v>111</v>
      </c>
      <c r="E159" s="62">
        <v>500</v>
      </c>
      <c r="F159" s="73">
        <v>640</v>
      </c>
      <c r="G159" s="73">
        <v>640</v>
      </c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2.75" customHeight="1" hidden="1" outlineLevel="1">
      <c r="A160" s="188"/>
      <c r="B160" s="163"/>
      <c r="C160" s="40">
        <v>621</v>
      </c>
      <c r="D160" s="98" t="s">
        <v>27</v>
      </c>
      <c r="E160" s="62">
        <v>9000</v>
      </c>
      <c r="F160" s="39"/>
      <c r="G160" s="39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2.75" customHeight="1" hidden="1" outlineLevel="1">
      <c r="A161" s="188"/>
      <c r="B161" s="163"/>
      <c r="C161" s="40">
        <v>625001</v>
      </c>
      <c r="D161" s="98" t="s">
        <v>28</v>
      </c>
      <c r="E161" s="62">
        <v>2000</v>
      </c>
      <c r="F161" s="39"/>
      <c r="G161" s="39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2.75" customHeight="1" hidden="1" outlineLevel="1">
      <c r="A162" s="188"/>
      <c r="B162" s="163"/>
      <c r="C162" s="40">
        <v>625002</v>
      </c>
      <c r="D162" s="98" t="s">
        <v>25</v>
      </c>
      <c r="E162" s="62">
        <v>13000</v>
      </c>
      <c r="F162" s="39"/>
      <c r="G162" s="39"/>
      <c r="H162" s="6"/>
      <c r="I162" s="6"/>
      <c r="J162" s="6"/>
      <c r="K162" s="6"/>
      <c r="L162" s="6"/>
      <c r="M162" s="6"/>
      <c r="N162" s="6"/>
      <c r="O162" s="6"/>
      <c r="P162" s="6"/>
    </row>
    <row r="163" spans="1:7" ht="12" customHeight="1" collapsed="1" thickBot="1">
      <c r="A163" s="189"/>
      <c r="B163" s="182" t="s">
        <v>29</v>
      </c>
      <c r="C163" s="111"/>
      <c r="D163" s="112"/>
      <c r="E163" s="135">
        <f>E9+E15+E17+E19+E21+E25+E30+E32+E38+E40+E49+E51+E63+E67+E69+E71+E73+E75+E77+E82+E84+E98+E100+E102+E104+E106+E108+E115+E117+E120+E122+E124+E126+E128+E130+E132+E134+E138+E143+E147+E151+E155+E157</f>
        <v>389406</v>
      </c>
      <c r="F163" s="135">
        <f>F9+F15+F17+F19+F21+F25+F30+F32+F38+F40+F49+F51+F63+F67+F69+F71+F73+F75+F77+F82+F84+F98+F100+F102+F104+F106+F108+F115+F117+F120+F122+F124+F126+F128+F130+F132+F134+F138+F143+F147+F151+F155+F157</f>
        <v>362990</v>
      </c>
      <c r="G163" s="135">
        <f>G9+G15+G17+G19+G21+G25+G30+G32+G38+G40+G49+G51+G63+G67+G69+G71+G73+G75+G77+G82+G84+G98+G100+G102+G104+G106+G108+G115+G117+G120+G122+G124+G126+G128+G130+G132+G134+G138+G143+G147+G151+G155+G157</f>
        <v>363530</v>
      </c>
    </row>
    <row r="164" spans="1:7" ht="12" customHeight="1" thickTop="1">
      <c r="A164" s="2"/>
      <c r="B164" s="211"/>
      <c r="C164" s="212"/>
      <c r="D164" s="213"/>
      <c r="E164" s="200"/>
      <c r="F164" s="78"/>
      <c r="G164" s="202"/>
    </row>
    <row r="165" spans="1:7" ht="12" customHeight="1" thickBot="1">
      <c r="A165" s="2"/>
      <c r="B165" s="130"/>
      <c r="C165" s="114"/>
      <c r="D165" s="131"/>
      <c r="E165" s="132"/>
      <c r="F165" s="133"/>
      <c r="G165" s="134"/>
    </row>
    <row r="166" spans="1:7" ht="12" customHeight="1" thickTop="1">
      <c r="A166" s="215"/>
      <c r="B166" s="183" t="s">
        <v>30</v>
      </c>
      <c r="C166" s="136"/>
      <c r="D166" s="137"/>
      <c r="E166" s="138"/>
      <c r="F166" s="139"/>
      <c r="G166" s="140"/>
    </row>
    <row r="167" spans="1:7" ht="12" customHeight="1">
      <c r="A167" s="205" t="s">
        <v>206</v>
      </c>
      <c r="B167" s="223" t="s">
        <v>204</v>
      </c>
      <c r="C167" s="218"/>
      <c r="D167" s="219"/>
      <c r="E167" s="224">
        <f>E168+E169</f>
        <v>1830</v>
      </c>
      <c r="F167" s="224">
        <f>F168+F169</f>
        <v>700</v>
      </c>
      <c r="G167" s="224">
        <f>G168+G169</f>
        <v>4000</v>
      </c>
    </row>
    <row r="168" spans="1:7" ht="12" customHeight="1">
      <c r="A168" s="188" t="s">
        <v>143</v>
      </c>
      <c r="B168" s="163"/>
      <c r="C168" s="40">
        <v>713002</v>
      </c>
      <c r="D168" s="33" t="s">
        <v>205</v>
      </c>
      <c r="E168" s="38">
        <v>1100</v>
      </c>
      <c r="F168" s="73">
        <v>700</v>
      </c>
      <c r="G168" s="73">
        <v>4000</v>
      </c>
    </row>
    <row r="169" spans="1:7" ht="12" customHeight="1">
      <c r="A169" s="188"/>
      <c r="B169" s="163"/>
      <c r="C169" s="40">
        <v>714001</v>
      </c>
      <c r="D169" s="33" t="s">
        <v>121</v>
      </c>
      <c r="E169" s="38">
        <v>730</v>
      </c>
      <c r="F169" s="73"/>
      <c r="G169" s="73"/>
    </row>
    <row r="170" spans="1:7" ht="12" customHeight="1">
      <c r="A170" s="205">
        <v>110401</v>
      </c>
      <c r="B170" s="225" t="s">
        <v>225</v>
      </c>
      <c r="C170" s="218"/>
      <c r="D170" s="219"/>
      <c r="E170" s="224">
        <f>E171+E174</f>
        <v>1085765</v>
      </c>
      <c r="F170" s="224">
        <f>F171+F174</f>
        <v>0</v>
      </c>
      <c r="G170" s="224">
        <f>G171+G174</f>
        <v>0</v>
      </c>
    </row>
    <row r="171" spans="1:7" ht="12" customHeight="1">
      <c r="A171" s="188" t="s">
        <v>227</v>
      </c>
      <c r="B171" s="163"/>
      <c r="C171" s="40">
        <v>717001</v>
      </c>
      <c r="D171" s="33" t="s">
        <v>226</v>
      </c>
      <c r="E171" s="38">
        <v>1031477</v>
      </c>
      <c r="F171" s="39"/>
      <c r="G171" s="39">
        <v>0</v>
      </c>
    </row>
    <row r="172" spans="1:7" ht="12.75" customHeight="1" hidden="1" outlineLevel="1">
      <c r="A172" s="195" t="s">
        <v>207</v>
      </c>
      <c r="B172" s="163"/>
      <c r="C172" s="40">
        <v>716</v>
      </c>
      <c r="D172" s="33" t="s">
        <v>112</v>
      </c>
      <c r="E172" s="38">
        <v>1393875</v>
      </c>
      <c r="F172" s="73">
        <v>1261125</v>
      </c>
      <c r="G172" s="79"/>
    </row>
    <row r="173" spans="1:7" ht="12.75" customHeight="1" hidden="1" outlineLevel="1">
      <c r="A173" s="188"/>
      <c r="B173" s="184" t="s">
        <v>31</v>
      </c>
      <c r="C173" s="40"/>
      <c r="D173" s="33"/>
      <c r="E173" s="37">
        <v>3840000</v>
      </c>
      <c r="F173" s="39"/>
      <c r="G173" s="39"/>
    </row>
    <row r="174" spans="1:8" s="8" customFormat="1" ht="12" customHeight="1" collapsed="1">
      <c r="A174" s="195"/>
      <c r="B174" s="163"/>
      <c r="C174" s="40">
        <v>717001</v>
      </c>
      <c r="D174" s="33" t="s">
        <v>228</v>
      </c>
      <c r="E174" s="38">
        <v>54288</v>
      </c>
      <c r="F174" s="73">
        <v>0</v>
      </c>
      <c r="G174" s="79">
        <v>0</v>
      </c>
      <c r="H174" s="4"/>
    </row>
    <row r="175" spans="1:7" ht="12" customHeight="1">
      <c r="A175" s="205">
        <v>110502</v>
      </c>
      <c r="B175" s="226" t="s">
        <v>113</v>
      </c>
      <c r="C175" s="227" t="s">
        <v>114</v>
      </c>
      <c r="D175" s="228"/>
      <c r="E175" s="224">
        <f>E176+E177</f>
        <v>15352</v>
      </c>
      <c r="F175" s="224">
        <f>F176+F177</f>
        <v>0</v>
      </c>
      <c r="G175" s="224">
        <f>G176+G177</f>
        <v>0</v>
      </c>
    </row>
    <row r="176" spans="1:7" ht="12" customHeight="1">
      <c r="A176" s="253"/>
      <c r="B176" s="177"/>
      <c r="C176" s="76">
        <v>716</v>
      </c>
      <c r="D176" s="77" t="s">
        <v>229</v>
      </c>
      <c r="E176" s="38">
        <v>5352</v>
      </c>
      <c r="F176" s="39">
        <v>0</v>
      </c>
      <c r="G176" s="79">
        <v>0</v>
      </c>
    </row>
    <row r="177" spans="1:8" ht="12" customHeight="1">
      <c r="A177" s="188" t="s">
        <v>208</v>
      </c>
      <c r="B177" s="177"/>
      <c r="C177" s="76">
        <v>711001</v>
      </c>
      <c r="D177" s="77" t="s">
        <v>230</v>
      </c>
      <c r="E177" s="38">
        <v>10000</v>
      </c>
      <c r="F177" s="39">
        <v>0</v>
      </c>
      <c r="G177" s="79">
        <v>0</v>
      </c>
      <c r="H177" s="6"/>
    </row>
    <row r="178" spans="1:7" ht="12" customHeight="1" thickBot="1">
      <c r="A178" s="189"/>
      <c r="B178" s="185" t="s">
        <v>32</v>
      </c>
      <c r="C178" s="143"/>
      <c r="D178" s="144"/>
      <c r="E178" s="145">
        <f>E167+E170+E175</f>
        <v>1102947</v>
      </c>
      <c r="F178" s="145">
        <f>F167+F170+F175</f>
        <v>700</v>
      </c>
      <c r="G178" s="145">
        <f>G167+G170+G175</f>
        <v>4000</v>
      </c>
    </row>
    <row r="179" spans="1:7" ht="12" customHeight="1" thickTop="1">
      <c r="A179" s="2"/>
      <c r="B179" s="197"/>
      <c r="C179" s="198"/>
      <c r="D179" s="199"/>
      <c r="E179" s="200"/>
      <c r="F179" s="201"/>
      <c r="G179" s="202"/>
    </row>
    <row r="180" spans="1:7" ht="12" customHeight="1">
      <c r="A180" s="2"/>
      <c r="B180" s="197"/>
      <c r="C180" s="198"/>
      <c r="D180" s="199"/>
      <c r="E180" s="200"/>
      <c r="F180" s="201"/>
      <c r="G180" s="202"/>
    </row>
    <row r="181" spans="1:7" ht="12" customHeight="1">
      <c r="A181" s="2"/>
      <c r="B181" s="197"/>
      <c r="C181" s="198"/>
      <c r="D181" s="199"/>
      <c r="E181" s="200"/>
      <c r="F181" s="201"/>
      <c r="G181" s="202"/>
    </row>
    <row r="182" spans="1:7" ht="12" customHeight="1">
      <c r="A182" s="2"/>
      <c r="B182" s="197"/>
      <c r="C182" s="198"/>
      <c r="D182" s="199"/>
      <c r="E182" s="200"/>
      <c r="F182" s="201"/>
      <c r="G182" s="202"/>
    </row>
    <row r="183" spans="1:7" ht="12" customHeight="1">
      <c r="A183" s="2"/>
      <c r="B183" s="197"/>
      <c r="C183" s="198"/>
      <c r="D183" s="199"/>
      <c r="E183" s="200"/>
      <c r="F183" s="201"/>
      <c r="G183" s="202"/>
    </row>
    <row r="184" spans="1:7" ht="12" customHeight="1">
      <c r="A184" s="2"/>
      <c r="B184" s="197"/>
      <c r="C184" s="198"/>
      <c r="D184" s="199"/>
      <c r="E184" s="200"/>
      <c r="F184" s="201"/>
      <c r="G184" s="202"/>
    </row>
    <row r="185" spans="1:15" s="51" customFormat="1" ht="12" customHeight="1" thickBot="1">
      <c r="A185" s="222"/>
      <c r="B185" s="130"/>
      <c r="C185" s="141"/>
      <c r="D185" s="142"/>
      <c r="E185" s="132"/>
      <c r="F185" s="133"/>
      <c r="G185" s="134"/>
      <c r="H185" s="4"/>
      <c r="I185" s="6"/>
      <c r="J185" s="6"/>
      <c r="K185" s="6"/>
      <c r="L185" s="6"/>
      <c r="M185" s="6"/>
      <c r="N185" s="6"/>
      <c r="O185" s="6"/>
    </row>
    <row r="186" spans="1:7" ht="12" customHeight="1" thickTop="1">
      <c r="A186" s="207"/>
      <c r="B186" s="183" t="s">
        <v>33</v>
      </c>
      <c r="C186" s="146"/>
      <c r="D186" s="147"/>
      <c r="E186" s="148"/>
      <c r="F186" s="148"/>
      <c r="G186" s="140"/>
    </row>
    <row r="187" spans="1:7" ht="12" customHeight="1">
      <c r="A187" s="188"/>
      <c r="B187" s="184"/>
      <c r="C187" s="54" t="s">
        <v>34</v>
      </c>
      <c r="D187" s="36"/>
      <c r="E187" s="38"/>
      <c r="F187" s="38"/>
      <c r="G187" s="79"/>
    </row>
    <row r="188" spans="1:7" ht="12" customHeight="1">
      <c r="A188" s="205">
        <v>110502</v>
      </c>
      <c r="B188" s="186" t="s">
        <v>54</v>
      </c>
      <c r="C188" s="76">
        <v>821005</v>
      </c>
      <c r="D188" s="77" t="s">
        <v>115</v>
      </c>
      <c r="E188" s="38">
        <v>8300</v>
      </c>
      <c r="F188" s="38">
        <v>8292</v>
      </c>
      <c r="G188" s="38">
        <v>8292</v>
      </c>
    </row>
    <row r="189" spans="1:7" ht="12" customHeight="1">
      <c r="A189" s="205">
        <v>110502</v>
      </c>
      <c r="B189" s="186" t="s">
        <v>54</v>
      </c>
      <c r="C189" s="76">
        <v>821005</v>
      </c>
      <c r="D189" s="77" t="s">
        <v>116</v>
      </c>
      <c r="E189" s="38">
        <v>26500</v>
      </c>
      <c r="F189" s="38">
        <v>27396</v>
      </c>
      <c r="G189" s="38">
        <v>27396</v>
      </c>
    </row>
    <row r="190" spans="1:7" ht="12" customHeight="1">
      <c r="A190" s="205" t="s">
        <v>160</v>
      </c>
      <c r="B190" s="186" t="s">
        <v>54</v>
      </c>
      <c r="C190" s="76">
        <v>821005</v>
      </c>
      <c r="D190" s="77" t="s">
        <v>231</v>
      </c>
      <c r="E190" s="38">
        <f>374403-18425</f>
        <v>355978</v>
      </c>
      <c r="F190" s="38">
        <f>53000-5281</f>
        <v>47719</v>
      </c>
      <c r="G190" s="38">
        <v>37204</v>
      </c>
    </row>
    <row r="191" spans="1:7" ht="12" customHeight="1" thickBot="1">
      <c r="A191" s="189"/>
      <c r="B191" s="187" t="s">
        <v>35</v>
      </c>
      <c r="C191" s="152"/>
      <c r="D191" s="153"/>
      <c r="E191" s="154">
        <f>E188+E189+E190</f>
        <v>390778</v>
      </c>
      <c r="F191" s="154">
        <f>F188+F189+F190</f>
        <v>83407</v>
      </c>
      <c r="G191" s="154">
        <f>G188+G189+G190</f>
        <v>72892</v>
      </c>
    </row>
    <row r="192" spans="2:7" ht="12" customHeight="1" thickBot="1" thickTop="1">
      <c r="B192" s="150"/>
      <c r="C192" s="114"/>
      <c r="D192" s="131"/>
      <c r="E192" s="151"/>
      <c r="F192" s="151"/>
      <c r="G192" s="134"/>
    </row>
    <row r="193" spans="2:8" ht="12.75" customHeight="1" hidden="1" outlineLevel="1">
      <c r="B193" s="65"/>
      <c r="C193" s="70"/>
      <c r="D193" s="71"/>
      <c r="E193" s="149"/>
      <c r="F193" s="149"/>
      <c r="G193" s="129"/>
      <c r="H193" s="8"/>
    </row>
    <row r="194" spans="2:8" ht="12.75" customHeight="1" hidden="1" outlineLevel="1">
      <c r="B194" s="31"/>
      <c r="C194" s="40"/>
      <c r="D194" s="33"/>
      <c r="E194" s="37"/>
      <c r="F194" s="37"/>
      <c r="G194" s="79"/>
      <c r="H194" s="8"/>
    </row>
    <row r="195" spans="2:8" ht="12.75" customHeight="1" hidden="1" outlineLevel="1">
      <c r="B195" s="31"/>
      <c r="C195" s="40"/>
      <c r="D195" s="33"/>
      <c r="E195" s="37"/>
      <c r="F195" s="37"/>
      <c r="G195" s="79"/>
      <c r="H195" s="8"/>
    </row>
    <row r="196" spans="2:7" ht="12.75" customHeight="1" hidden="1" outlineLevel="1">
      <c r="B196" s="35" t="s">
        <v>38</v>
      </c>
      <c r="C196" s="40"/>
      <c r="D196" s="33"/>
      <c r="E196" s="37">
        <v>5387000</v>
      </c>
      <c r="F196" s="37">
        <v>6090000</v>
      </c>
      <c r="G196" s="79"/>
    </row>
    <row r="197" spans="2:7" ht="12.75" customHeight="1" hidden="1" outlineLevel="1">
      <c r="B197" s="35" t="s">
        <v>39</v>
      </c>
      <c r="C197" s="40"/>
      <c r="D197" s="33"/>
      <c r="E197" s="38">
        <v>1689000</v>
      </c>
      <c r="F197" s="38"/>
      <c r="G197" s="79"/>
    </row>
    <row r="198" spans="2:7" ht="12.75" customHeight="1" hidden="1" outlineLevel="1">
      <c r="B198" s="35" t="s">
        <v>40</v>
      </c>
      <c r="C198" s="40"/>
      <c r="D198" s="33"/>
      <c r="E198" s="38">
        <v>257000</v>
      </c>
      <c r="F198" s="38"/>
      <c r="G198" s="79"/>
    </row>
    <row r="199" spans="2:7" ht="12.75" customHeight="1" hidden="1" outlineLevel="1">
      <c r="B199" s="35" t="s">
        <v>41</v>
      </c>
      <c r="C199" s="40"/>
      <c r="D199" s="33"/>
      <c r="E199" s="38">
        <v>230000</v>
      </c>
      <c r="F199" s="39"/>
      <c r="G199" s="79"/>
    </row>
    <row r="200" spans="2:7" ht="12.75" customHeight="1" hidden="1" outlineLevel="1">
      <c r="B200" s="35" t="s">
        <v>42</v>
      </c>
      <c r="C200" s="40"/>
      <c r="D200" s="33"/>
      <c r="E200" s="38">
        <v>1575000</v>
      </c>
      <c r="F200" s="39"/>
      <c r="G200" s="79"/>
    </row>
    <row r="201" spans="2:7" ht="12.75" customHeight="1" hidden="1" outlineLevel="1">
      <c r="B201" s="35" t="s">
        <v>43</v>
      </c>
      <c r="C201" s="40"/>
      <c r="D201" s="33"/>
      <c r="E201" s="38">
        <v>1636000</v>
      </c>
      <c r="F201" s="39"/>
      <c r="G201" s="79"/>
    </row>
    <row r="202" spans="2:7" ht="12.75" customHeight="1" hidden="1" outlineLevel="1">
      <c r="B202" s="35" t="s">
        <v>44</v>
      </c>
      <c r="C202" s="56"/>
      <c r="D202" s="57"/>
      <c r="E202" s="37">
        <v>290000</v>
      </c>
      <c r="F202" s="37">
        <v>300000</v>
      </c>
      <c r="G202" s="79"/>
    </row>
    <row r="203" spans="2:7" ht="12.75" customHeight="1" hidden="1" outlineLevel="1">
      <c r="B203" s="55" t="s">
        <v>37</v>
      </c>
      <c r="C203" s="124"/>
      <c r="D203" s="125"/>
      <c r="E203" s="126">
        <v>52894000</v>
      </c>
      <c r="F203" s="126">
        <v>41384000</v>
      </c>
      <c r="G203" s="79"/>
    </row>
    <row r="204" spans="2:7" ht="12.75" customHeight="1" hidden="1" outlineLevel="1">
      <c r="B204" s="63"/>
      <c r="C204" s="69"/>
      <c r="D204" s="155"/>
      <c r="E204" s="156"/>
      <c r="F204" s="156"/>
      <c r="G204" s="157"/>
    </row>
    <row r="205" spans="2:7" ht="12" customHeight="1" collapsed="1" thickTop="1">
      <c r="B205" s="158" t="s">
        <v>0</v>
      </c>
      <c r="C205" s="136"/>
      <c r="D205" s="137"/>
      <c r="E205" s="159"/>
      <c r="F205" s="159"/>
      <c r="G205" s="140"/>
    </row>
    <row r="206" spans="2:7" ht="12.75" customHeight="1" hidden="1" outlineLevel="1">
      <c r="B206" s="31" t="s">
        <v>29</v>
      </c>
      <c r="C206" s="40"/>
      <c r="D206" s="33"/>
      <c r="E206" s="37">
        <v>18477000</v>
      </c>
      <c r="F206" s="37">
        <v>16832000</v>
      </c>
      <c r="G206" s="79"/>
    </row>
    <row r="207" spans="2:7" ht="12.75" customHeight="1" hidden="1" outlineLevel="1">
      <c r="B207" s="31" t="s">
        <v>32</v>
      </c>
      <c r="C207" s="40"/>
      <c r="D207" s="33" t="s">
        <v>36</v>
      </c>
      <c r="E207" s="37">
        <v>16686000</v>
      </c>
      <c r="F207" s="37">
        <v>5749000</v>
      </c>
      <c r="G207" s="79"/>
    </row>
    <row r="208" spans="2:7" ht="12.75" customHeight="1" hidden="1" outlineLevel="1">
      <c r="B208" s="31" t="s">
        <v>33</v>
      </c>
      <c r="C208" s="40"/>
      <c r="D208" s="33"/>
      <c r="E208" s="37">
        <v>713000</v>
      </c>
      <c r="F208" s="37">
        <v>713000</v>
      </c>
      <c r="G208" s="79"/>
    </row>
    <row r="209" spans="2:7" ht="12.75" customHeight="1" hidden="1" collapsed="1">
      <c r="B209" s="35" t="s">
        <v>37</v>
      </c>
      <c r="C209" s="40"/>
      <c r="D209" s="33"/>
      <c r="E209" s="37">
        <v>35876000</v>
      </c>
      <c r="F209" s="37">
        <v>23294000</v>
      </c>
      <c r="G209" s="79"/>
    </row>
    <row r="210" spans="2:7" ht="12.75" customHeight="1">
      <c r="B210" s="31" t="s">
        <v>29</v>
      </c>
      <c r="C210" s="40"/>
      <c r="D210" s="33"/>
      <c r="E210" s="216">
        <f>E163</f>
        <v>389406</v>
      </c>
      <c r="F210" s="216">
        <f>F163</f>
        <v>362990</v>
      </c>
      <c r="G210" s="216">
        <f>G163</f>
        <v>363530</v>
      </c>
    </row>
    <row r="211" spans="2:7" ht="12.75" customHeight="1">
      <c r="B211" s="31" t="s">
        <v>32</v>
      </c>
      <c r="C211" s="40"/>
      <c r="D211" s="33" t="s">
        <v>36</v>
      </c>
      <c r="E211" s="216">
        <f>E178</f>
        <v>1102947</v>
      </c>
      <c r="F211" s="216">
        <f>F178</f>
        <v>700</v>
      </c>
      <c r="G211" s="216">
        <f>G178</f>
        <v>4000</v>
      </c>
    </row>
    <row r="212" spans="2:7" ht="12" customHeight="1" outlineLevel="1">
      <c r="B212" s="31" t="s">
        <v>33</v>
      </c>
      <c r="C212" s="40"/>
      <c r="D212" s="33"/>
      <c r="E212" s="216">
        <f>E191</f>
        <v>390778</v>
      </c>
      <c r="F212" s="216">
        <f>F191</f>
        <v>83407</v>
      </c>
      <c r="G212" s="216">
        <f>G191</f>
        <v>72892</v>
      </c>
    </row>
    <row r="213" spans="2:7" ht="12.75" customHeight="1" hidden="1" outlineLevel="1">
      <c r="B213" s="35" t="s">
        <v>37</v>
      </c>
      <c r="C213" s="40"/>
      <c r="D213" s="33"/>
      <c r="E213" s="37"/>
      <c r="F213" s="37"/>
      <c r="G213" s="80"/>
    </row>
    <row r="214" spans="2:7" ht="12.75" customHeight="1" hidden="1" outlineLevel="1">
      <c r="B214" s="35" t="s">
        <v>39</v>
      </c>
      <c r="C214" s="40"/>
      <c r="D214" s="33"/>
      <c r="E214" s="38"/>
      <c r="F214" s="38"/>
      <c r="G214" s="80"/>
    </row>
    <row r="215" spans="2:7" ht="12.75" customHeight="1" outlineLevel="1">
      <c r="B215" s="217" t="s">
        <v>37</v>
      </c>
      <c r="C215" s="218"/>
      <c r="D215" s="219"/>
      <c r="E215" s="220">
        <f>E210+E211+E212</f>
        <v>1883131</v>
      </c>
      <c r="F215" s="220">
        <f>F210+F211+F212</f>
        <v>447097</v>
      </c>
      <c r="G215" s="220">
        <f>G210+G211+G212</f>
        <v>440422</v>
      </c>
    </row>
    <row r="216" spans="2:7" ht="12.75" customHeight="1" hidden="1" outlineLevel="1">
      <c r="B216" s="35" t="s">
        <v>42</v>
      </c>
      <c r="C216" s="40"/>
      <c r="D216" s="33"/>
      <c r="E216" s="38"/>
      <c r="F216" s="39"/>
      <c r="G216" s="79"/>
    </row>
    <row r="217" spans="2:7" ht="12.75" customHeight="1" hidden="1" outlineLevel="1">
      <c r="B217" s="35" t="s">
        <v>43</v>
      </c>
      <c r="C217" s="40"/>
      <c r="D217" s="33"/>
      <c r="E217" s="38"/>
      <c r="F217" s="39"/>
      <c r="G217" s="79"/>
    </row>
    <row r="218" spans="2:7" ht="12" customHeight="1" collapsed="1">
      <c r="B218" s="35" t="s">
        <v>117</v>
      </c>
      <c r="C218" s="56"/>
      <c r="D218" s="57"/>
      <c r="E218" s="216">
        <v>109900</v>
      </c>
      <c r="F218" s="216">
        <v>110000</v>
      </c>
      <c r="G218" s="216">
        <v>110000</v>
      </c>
    </row>
    <row r="219" spans="2:7" ht="12" customHeight="1" thickBot="1">
      <c r="B219" s="110" t="s">
        <v>37</v>
      </c>
      <c r="C219" s="127"/>
      <c r="D219" s="128"/>
      <c r="E219" s="145">
        <f>E215+E218</f>
        <v>1993031</v>
      </c>
      <c r="F219" s="145">
        <f>F215+F218</f>
        <v>557097</v>
      </c>
      <c r="G219" s="145">
        <f>G215+G218</f>
        <v>550422</v>
      </c>
    </row>
    <row r="220" spans="2:8" ht="12.75" customHeight="1" hidden="1" outlineLevel="1">
      <c r="B220" s="119"/>
      <c r="C220" s="120"/>
      <c r="D220" s="121"/>
      <c r="E220" s="122"/>
      <c r="F220" s="122"/>
      <c r="G220" s="122"/>
      <c r="H220" s="6"/>
    </row>
    <row r="221" spans="2:7" ht="12" customHeight="1" outlineLevel="1" thickTop="1">
      <c r="B221" s="31"/>
      <c r="C221" s="32"/>
      <c r="D221" s="33"/>
      <c r="E221" s="38"/>
      <c r="F221" s="38"/>
      <c r="G221" s="38"/>
    </row>
    <row r="222" spans="2:7" ht="12.75" customHeight="1" hidden="1" outlineLevel="1">
      <c r="B222" s="31"/>
      <c r="C222" s="32"/>
      <c r="D222" s="33"/>
      <c r="E222" s="38"/>
      <c r="F222" s="38"/>
      <c r="G222" s="38"/>
    </row>
    <row r="223" spans="2:7" ht="12.75" customHeight="1" hidden="1" outlineLevel="1">
      <c r="B223" s="31"/>
      <c r="C223" s="32"/>
      <c r="D223" s="33"/>
      <c r="E223" s="38"/>
      <c r="F223" s="38"/>
      <c r="G223" s="38"/>
    </row>
    <row r="224" spans="2:7" ht="12" customHeight="1" collapsed="1">
      <c r="B224" s="31" t="s">
        <v>130</v>
      </c>
      <c r="C224" s="32"/>
      <c r="D224" s="33"/>
      <c r="E224" s="38"/>
      <c r="F224" s="38"/>
      <c r="G224" s="38"/>
    </row>
    <row r="225" spans="2:7" ht="12" customHeight="1">
      <c r="B225" s="31"/>
      <c r="C225" s="32"/>
      <c r="D225" s="33"/>
      <c r="E225" s="38"/>
      <c r="F225" s="38"/>
      <c r="G225" s="38"/>
    </row>
    <row r="226" spans="2:7" ht="12.75" customHeight="1" hidden="1" outlineLevel="1">
      <c r="B226" s="6"/>
      <c r="D226" s="45"/>
      <c r="E226" s="6"/>
      <c r="F226" s="6"/>
      <c r="G226" s="6"/>
    </row>
    <row r="227" spans="2:9" ht="11.25" collapsed="1">
      <c r="B227" s="6"/>
      <c r="D227" s="45"/>
      <c r="E227" s="6"/>
      <c r="F227" s="6"/>
      <c r="G227" s="6"/>
      <c r="I227" s="255"/>
    </row>
    <row r="228" spans="2:9" ht="11.25">
      <c r="B228" s="6"/>
      <c r="D228" s="45"/>
      <c r="E228" s="6"/>
      <c r="F228" s="6"/>
      <c r="G228" s="6"/>
      <c r="I228" s="255"/>
    </row>
    <row r="229" spans="1:9" ht="11.25">
      <c r="A229" s="4" t="s">
        <v>234</v>
      </c>
      <c r="B229" s="6"/>
      <c r="D229" s="45"/>
      <c r="E229" s="6"/>
      <c r="F229" s="6"/>
      <c r="G229" s="6"/>
      <c r="I229" s="255"/>
    </row>
    <row r="230" spans="1:7" ht="11.25">
      <c r="A230" s="4" t="s">
        <v>236</v>
      </c>
      <c r="B230" s="6"/>
      <c r="D230" s="45"/>
      <c r="E230" s="6"/>
      <c r="F230" s="6"/>
      <c r="G230" s="6"/>
    </row>
    <row r="231" spans="1:7" ht="11.25">
      <c r="A231" s="4" t="s">
        <v>235</v>
      </c>
      <c r="B231" s="6"/>
      <c r="D231" s="45"/>
      <c r="E231" s="6"/>
      <c r="F231" s="6"/>
      <c r="G231" s="6"/>
    </row>
    <row r="232" spans="1:7" ht="11.25">
      <c r="A232" s="4" t="s">
        <v>237</v>
      </c>
      <c r="B232" s="6"/>
      <c r="D232" s="45"/>
      <c r="E232" s="6"/>
      <c r="F232" s="6"/>
      <c r="G232" s="6"/>
    </row>
    <row r="233" spans="2:7" ht="11.25">
      <c r="B233" s="6"/>
      <c r="D233" s="45"/>
      <c r="E233" s="6" t="s">
        <v>211</v>
      </c>
      <c r="F233" s="6"/>
      <c r="G233" s="6"/>
    </row>
    <row r="234" spans="2:7" ht="11.25">
      <c r="B234" s="6"/>
      <c r="D234" s="45"/>
      <c r="E234" s="6" t="s">
        <v>212</v>
      </c>
      <c r="F234" s="6"/>
      <c r="G234" s="6"/>
    </row>
    <row r="235" spans="2:7" ht="11.25">
      <c r="B235" s="6"/>
      <c r="D235" s="45"/>
      <c r="E235" s="6"/>
      <c r="F235" s="6"/>
      <c r="G235" s="6"/>
    </row>
    <row r="236" spans="2:7" ht="11.25">
      <c r="B236" s="6"/>
      <c r="D236" s="45"/>
      <c r="E236" s="6"/>
      <c r="F236" s="6"/>
      <c r="G236" s="6"/>
    </row>
    <row r="237" spans="2:7" ht="11.25">
      <c r="B237" s="6"/>
      <c r="D237" s="45"/>
      <c r="E237" s="6"/>
      <c r="F237" s="6"/>
      <c r="G237" s="6"/>
    </row>
    <row r="238" spans="2:7" ht="11.25">
      <c r="B238" s="6"/>
      <c r="D238" s="45"/>
      <c r="E238" s="6"/>
      <c r="F238" s="6"/>
      <c r="G238" s="6"/>
    </row>
    <row r="239" spans="2:7" ht="11.25">
      <c r="B239" s="6"/>
      <c r="D239" s="45"/>
      <c r="E239" s="6"/>
      <c r="F239" s="6"/>
      <c r="G239" s="6"/>
    </row>
    <row r="240" spans="2:7" ht="11.25">
      <c r="B240" s="6"/>
      <c r="D240" s="45"/>
      <c r="E240" s="6"/>
      <c r="F240" s="6"/>
      <c r="G240" s="6"/>
    </row>
    <row r="241" spans="2:7" ht="11.25">
      <c r="B241" s="6"/>
      <c r="D241" s="45"/>
      <c r="E241" s="6"/>
      <c r="F241" s="6"/>
      <c r="G241" s="6"/>
    </row>
    <row r="242" spans="2:7" ht="11.25">
      <c r="B242" s="6"/>
      <c r="D242" s="45"/>
      <c r="E242" s="6"/>
      <c r="F242" s="6"/>
      <c r="G242" s="6"/>
    </row>
    <row r="243" spans="2:7" ht="11.25">
      <c r="B243" s="6"/>
      <c r="D243" s="45"/>
      <c r="E243" s="6"/>
      <c r="F243" s="6"/>
      <c r="G243" s="6"/>
    </row>
    <row r="244" spans="2:7" ht="11.25">
      <c r="B244" s="6"/>
      <c r="D244" s="45"/>
      <c r="E244" s="6"/>
      <c r="F244" s="6"/>
      <c r="G244" s="6"/>
    </row>
    <row r="245" spans="2:7" ht="11.25">
      <c r="B245" s="6"/>
      <c r="D245" s="45"/>
      <c r="E245" s="6"/>
      <c r="F245" s="6"/>
      <c r="G245" s="6"/>
    </row>
    <row r="246" spans="2:7" ht="11.25">
      <c r="B246" s="6"/>
      <c r="D246" s="45"/>
      <c r="E246" s="6"/>
      <c r="F246" s="6"/>
      <c r="G246" s="6"/>
    </row>
    <row r="247" spans="2:7" ht="11.25">
      <c r="B247" s="6"/>
      <c r="D247" s="45"/>
      <c r="E247" s="6"/>
      <c r="F247" s="6"/>
      <c r="G247" s="6"/>
    </row>
    <row r="248" spans="2:7" ht="11.25">
      <c r="B248" s="6"/>
      <c r="D248" s="45"/>
      <c r="E248" s="6"/>
      <c r="F248" s="6"/>
      <c r="G248" s="6"/>
    </row>
    <row r="249" spans="2:7" ht="11.25">
      <c r="B249" s="6"/>
      <c r="D249" s="45"/>
      <c r="E249" s="6"/>
      <c r="F249" s="6"/>
      <c r="G249" s="6"/>
    </row>
    <row r="250" spans="2:7" ht="11.25">
      <c r="B250" s="6"/>
      <c r="D250" s="45"/>
      <c r="E250" s="6"/>
      <c r="F250" s="6"/>
      <c r="G250" s="6"/>
    </row>
    <row r="251" spans="2:7" ht="11.25">
      <c r="B251" s="6"/>
      <c r="D251" s="45"/>
      <c r="E251" s="6"/>
      <c r="F251" s="6"/>
      <c r="G251" s="6"/>
    </row>
    <row r="252" spans="2:7" ht="11.25">
      <c r="B252" s="6"/>
      <c r="D252" s="45"/>
      <c r="E252" s="6"/>
      <c r="F252" s="6"/>
      <c r="G252" s="6"/>
    </row>
    <row r="253" spans="2:7" ht="11.25">
      <c r="B253" s="6"/>
      <c r="D253" s="45"/>
      <c r="E253" s="6"/>
      <c r="F253" s="6"/>
      <c r="G253" s="6"/>
    </row>
    <row r="254" spans="2:7" ht="11.25">
      <c r="B254" s="6"/>
      <c r="D254" s="45"/>
      <c r="E254" s="6"/>
      <c r="F254" s="6"/>
      <c r="G254" s="6"/>
    </row>
    <row r="255" spans="4:7" ht="11.25">
      <c r="D255" s="45"/>
      <c r="E255" s="6"/>
      <c r="F255" s="6"/>
      <c r="G255" s="6"/>
    </row>
    <row r="256" spans="4:7" ht="11.25">
      <c r="D256" s="45"/>
      <c r="E256" s="6"/>
      <c r="F256" s="6"/>
      <c r="G256" s="6"/>
    </row>
    <row r="257" spans="4:7" ht="11.25">
      <c r="D257" s="45"/>
      <c r="E257" s="6"/>
      <c r="F257" s="6"/>
      <c r="G257" s="6"/>
    </row>
    <row r="258" spans="4:7" ht="11.25">
      <c r="D258" s="45"/>
      <c r="E258" s="6"/>
      <c r="F258" s="6"/>
      <c r="G258" s="6"/>
    </row>
    <row r="259" spans="4:7" ht="11.25">
      <c r="D259" s="45"/>
      <c r="E259" s="6"/>
      <c r="F259" s="6"/>
      <c r="G259" s="6"/>
    </row>
    <row r="260" spans="5:7" ht="11.25">
      <c r="E260" s="6"/>
      <c r="F260" s="6"/>
      <c r="G260" s="6"/>
    </row>
    <row r="261" spans="5:7" ht="11.25">
      <c r="E261" s="6"/>
      <c r="F261" s="6"/>
      <c r="G261" s="6"/>
    </row>
    <row r="262" spans="5:7" ht="11.25">
      <c r="E262" s="6"/>
      <c r="F262" s="6"/>
      <c r="G262" s="6"/>
    </row>
    <row r="263" spans="5:7" ht="11.25">
      <c r="E263" s="6"/>
      <c r="F263" s="6"/>
      <c r="G263" s="6"/>
    </row>
    <row r="264" spans="5:7" ht="11.25">
      <c r="E264" s="6"/>
      <c r="F264" s="6"/>
      <c r="G264" s="6"/>
    </row>
    <row r="265" spans="5:7" ht="11.25">
      <c r="E265" s="6"/>
      <c r="F265" s="6"/>
      <c r="G265" s="6"/>
    </row>
    <row r="266" spans="5:7" ht="11.25">
      <c r="E266" s="6"/>
      <c r="F266" s="6"/>
      <c r="G266" s="6"/>
    </row>
    <row r="267" spans="5:7" ht="11.25">
      <c r="E267" s="6"/>
      <c r="F267" s="6"/>
      <c r="G267" s="6"/>
    </row>
    <row r="268" spans="5:7" ht="11.25">
      <c r="E268" s="6"/>
      <c r="F268" s="6"/>
      <c r="G268" s="6"/>
    </row>
    <row r="269" spans="5:7" ht="11.25">
      <c r="E269" s="6"/>
      <c r="F269" s="6"/>
      <c r="G269" s="6"/>
    </row>
    <row r="270" spans="5:7" ht="11.25">
      <c r="E270" s="6"/>
      <c r="F270" s="6"/>
      <c r="G270" s="6"/>
    </row>
    <row r="271" spans="5:7" ht="11.25">
      <c r="E271" s="6"/>
      <c r="F271" s="6"/>
      <c r="G271" s="6"/>
    </row>
    <row r="272" spans="5:7" ht="11.25">
      <c r="E272" s="6"/>
      <c r="F272" s="6"/>
      <c r="G272" s="6"/>
    </row>
    <row r="273" spans="5:7" ht="11.25">
      <c r="E273" s="6"/>
      <c r="F273" s="6"/>
      <c r="G273" s="6"/>
    </row>
    <row r="274" spans="5:7" ht="11.25">
      <c r="E274" s="6"/>
      <c r="F274" s="6"/>
      <c r="G274" s="6"/>
    </row>
    <row r="275" spans="5:7" ht="11.25">
      <c r="E275" s="6"/>
      <c r="F275" s="6"/>
      <c r="G275" s="6"/>
    </row>
    <row r="276" spans="5:7" ht="11.25">
      <c r="E276" s="6"/>
      <c r="F276" s="6"/>
      <c r="G276" s="6"/>
    </row>
    <row r="277" spans="5:7" ht="11.25">
      <c r="E277" s="6"/>
      <c r="F277" s="6"/>
      <c r="G277" s="6"/>
    </row>
    <row r="278" spans="5:7" ht="11.25">
      <c r="E278" s="6"/>
      <c r="F278" s="6"/>
      <c r="G278" s="6"/>
    </row>
    <row r="279" spans="5:7" ht="11.25">
      <c r="E279" s="6"/>
      <c r="F279" s="6"/>
      <c r="G279" s="6"/>
    </row>
  </sheetData>
  <sheetProtection/>
  <printOptions horizontalCentered="1"/>
  <pageMargins left="0.5511811023622047" right="0.1968503937007874" top="0.4724409448818898" bottom="0.984251968503937" header="0.5118110236220472" footer="0.5118110236220472"/>
  <pageSetup fitToHeight="0" horizontalDpi="300" verticalDpi="300" orientation="portrait" paperSize="9" scale="90" r:id="rId1"/>
  <headerFooter alignWithMargins="0">
    <oddFooter>&amp;L&amp;10&amp;D&amp;R&amp;10&amp;P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Blades</cp:lastModifiedBy>
  <cp:lastPrinted>2010-11-09T17:14:52Z</cp:lastPrinted>
  <dcterms:modified xsi:type="dcterms:W3CDTF">2011-03-13T19:14:19Z</dcterms:modified>
  <cp:category/>
  <cp:version/>
  <cp:contentType/>
  <cp:contentStatus/>
  <cp:revision>110</cp:revision>
</cp:coreProperties>
</file>